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15330" windowHeight="6945"/>
  </bookViews>
  <sheets>
    <sheet name="0" sheetId="21" r:id="rId1"/>
    <sheet name="1" sheetId="16" r:id="rId2"/>
    <sheet name="2" sheetId="7" r:id="rId3"/>
    <sheet name="3" sheetId="8" r:id="rId4"/>
    <sheet name="4" sheetId="9" r:id="rId5"/>
    <sheet name="5" sheetId="10" r:id="rId6"/>
    <sheet name="6" sheetId="11" r:id="rId7"/>
    <sheet name="7" sheetId="12" r:id="rId8"/>
    <sheet name="8" sheetId="17" r:id="rId9"/>
    <sheet name="9" sheetId="18" r:id="rId10"/>
    <sheet name="10" sheetId="19" r:id="rId11"/>
    <sheet name="11" sheetId="20" r:id="rId12"/>
  </sheets>
  <externalReferences>
    <externalReference r:id="rId13"/>
  </externalReferences>
  <definedNames>
    <definedName name="_R1_1" localSheetId="0">'0'!$A$1:$A$1</definedName>
    <definedName name="_R1_1" localSheetId="1">'1'!$A$1:$F$27</definedName>
    <definedName name="_R1_1" localSheetId="2">'2'!$A$1:$A$28</definedName>
    <definedName name="_R1_1" localSheetId="3">'3'!$A$1:$A$20</definedName>
    <definedName name="_R1_1" localSheetId="4">'4'!$A$1:$A$14</definedName>
    <definedName name="_R1_1" localSheetId="5">'5'!$A$1:$A$12</definedName>
    <definedName name="_R1_1" localSheetId="6">'6'!$A$1:$A$25</definedName>
    <definedName name="_R1_1" localSheetId="7">'7'!$A$1:$C$13</definedName>
    <definedName name="_R1_1">#REF!</definedName>
    <definedName name="_R1_10" localSheetId="0">#REF!</definedName>
    <definedName name="_R1_10">#REF!</definedName>
    <definedName name="_R1_11" localSheetId="0">#REF!</definedName>
    <definedName name="_R1_11">#REF!</definedName>
    <definedName name="_R1_3" localSheetId="0">#REF!</definedName>
    <definedName name="_R1_3">#REF!</definedName>
    <definedName name="_R1_5" localSheetId="0">#REF!</definedName>
    <definedName name="_R1_5">#REF!</definedName>
    <definedName name="_R1_7" localSheetId="0">#REF!</definedName>
    <definedName name="_R1_7">#REF!</definedName>
    <definedName name="_R1_8" localSheetId="0">#REF!</definedName>
    <definedName name="_R1_8">#REF!</definedName>
    <definedName name="_R1_9" localSheetId="0">#REF!</definedName>
    <definedName name="_R1_9">#REF!</definedName>
    <definedName name="_R2_1" localSheetId="0">'[1]3.1'!#REF!</definedName>
    <definedName name="_R2_1">'[1]3.1'!#REF!</definedName>
    <definedName name="_R2_10" localSheetId="0">#REF!</definedName>
    <definedName name="_R2_10">#REF!</definedName>
    <definedName name="_R2_2" localSheetId="0">'[1]3.2'!#REF!</definedName>
    <definedName name="_R2_2">'[1]3.2'!#REF!</definedName>
    <definedName name="_R2_3" localSheetId="0">'[1]3.4'!#REF!</definedName>
    <definedName name="_R2_3">'[1]3.4'!#REF!</definedName>
    <definedName name="_R2_4" localSheetId="0">'[1]3.3'!#REF!</definedName>
    <definedName name="_R2_4">'[1]3.3'!#REF!</definedName>
    <definedName name="_R2_5" localSheetId="0">'[1]3.5'!#REF!</definedName>
    <definedName name="_R2_5">'[1]3.5'!#REF!</definedName>
    <definedName name="_R2_6" localSheetId="0">'[1]3.6'!#REF!</definedName>
    <definedName name="_R2_6">'[1]3.6'!#REF!</definedName>
    <definedName name="_R2_7" localSheetId="0">'[1]3.7'!#REF!</definedName>
    <definedName name="_R2_7">'[1]3.7'!#REF!</definedName>
    <definedName name="_R2_8" localSheetId="0">'[1]3.11'!#REF!</definedName>
    <definedName name="_R2_8">'[1]3.11'!#REF!</definedName>
    <definedName name="_R3_2" localSheetId="0">#REF!</definedName>
    <definedName name="_R3_2">#REF!</definedName>
    <definedName name="_R3_3" localSheetId="0">#REF!</definedName>
    <definedName name="_R3_3">#REF!</definedName>
    <definedName name="_R3_5" localSheetId="0">#REF!</definedName>
    <definedName name="_R3_5">#REF!</definedName>
    <definedName name="_R3_6" localSheetId="0">#REF!</definedName>
    <definedName name="_R3_6">#REF!</definedName>
    <definedName name="_R4_1" localSheetId="0">#REF!</definedName>
    <definedName name="_R4_1">#REF!</definedName>
    <definedName name="_R4_2" localSheetId="0">#REF!</definedName>
    <definedName name="_R4_2">#REF!</definedName>
    <definedName name="_R4_3" localSheetId="0">#REF!</definedName>
    <definedName name="_R4_3">#REF!</definedName>
    <definedName name="_R4_4" localSheetId="0">#REF!</definedName>
    <definedName name="_R4_4">#REF!</definedName>
    <definedName name="_R6_1" localSheetId="0">#REF!</definedName>
    <definedName name="_R6_1">#REF!</definedName>
    <definedName name="_R6_10" localSheetId="0">#REF!</definedName>
    <definedName name="_R6_10">#REF!</definedName>
    <definedName name="_R6_11" localSheetId="0">#REF!</definedName>
    <definedName name="_R6_11">#REF!</definedName>
    <definedName name="_R6_2" localSheetId="0">#REF!</definedName>
    <definedName name="_R6_2">#REF!</definedName>
    <definedName name="_R6_3" localSheetId="0">#REF!</definedName>
    <definedName name="_R6_3">#REF!</definedName>
    <definedName name="_R6_4" localSheetId="0">#REF!</definedName>
    <definedName name="_R6_4">#REF!</definedName>
    <definedName name="_R6_5" localSheetId="0">#REF!</definedName>
    <definedName name="_R6_5">#REF!</definedName>
    <definedName name="_R6_6" localSheetId="0">#REF!</definedName>
    <definedName name="_R6_6">#REF!</definedName>
    <definedName name="_R6_7" localSheetId="0">#REF!</definedName>
    <definedName name="_R6_7">#REF!</definedName>
    <definedName name="_R6_8" localSheetId="0">#REF!</definedName>
    <definedName name="_R6_8">#REF!</definedName>
    <definedName name="_R6_9" localSheetId="0">#REF!</definedName>
    <definedName name="_R6_9">#REF!</definedName>
    <definedName name="o" localSheetId="0">#REF!</definedName>
    <definedName name="o">#REF!</definedName>
    <definedName name="P_2" localSheetId="0">'[1]3.5'!#REF!</definedName>
    <definedName name="P_2">'[1]3.5'!#REF!</definedName>
  </definedNames>
  <calcPr calcId="152511"/>
</workbook>
</file>

<file path=xl/calcChain.xml><?xml version="1.0" encoding="utf-8"?>
<calcChain xmlns="http://schemas.openxmlformats.org/spreadsheetml/2006/main">
  <c r="C17" i="8" l="1"/>
  <c r="B17" i="8"/>
  <c r="C12" i="8"/>
  <c r="B12" i="8"/>
  <c r="B13" i="18" l="1"/>
  <c r="B12" i="18"/>
  <c r="B10" i="18"/>
  <c r="B9" i="18"/>
  <c r="B7" i="18"/>
  <c r="B6" i="18"/>
  <c r="B11" i="18" l="1"/>
</calcChain>
</file>

<file path=xl/sharedStrings.xml><?xml version="1.0" encoding="utf-8"?>
<sst xmlns="http://schemas.openxmlformats.org/spreadsheetml/2006/main" count="227" uniqueCount="169">
  <si>
    <t>Jurisdicció Civil</t>
  </si>
  <si>
    <t>Pendents inici d'any</t>
  </si>
  <si>
    <t>Assumptes</t>
  </si>
  <si>
    <t>Registrats</t>
  </si>
  <si>
    <t>Resolts</t>
  </si>
  <si>
    <t>Jurisdicció Penal</t>
  </si>
  <si>
    <t>Jurisdicció Social</t>
  </si>
  <si>
    <t>Jutjats de Primera Instància</t>
  </si>
  <si>
    <t>Jutjats de Família</t>
  </si>
  <si>
    <t>Jurisdicció Contenciosa Administrativa</t>
  </si>
  <si>
    <t>Tribunal Superior de Justícia</t>
  </si>
  <si>
    <t>Audiència Provincial</t>
  </si>
  <si>
    <t>Jutjats d'Instrucció</t>
  </si>
  <si>
    <t>Jutjats de Menors</t>
  </si>
  <si>
    <t>Sentències</t>
  </si>
  <si>
    <t>De Jurisdicció Voluntària</t>
  </si>
  <si>
    <t xml:space="preserve">  Nul·litats matrimonials</t>
  </si>
  <si>
    <t xml:space="preserve">  Divorcis consensuats</t>
  </si>
  <si>
    <t xml:space="preserve">  Divorcis no consensuats</t>
  </si>
  <si>
    <t xml:space="preserve">  Modificació mesures</t>
  </si>
  <si>
    <t>Sumaris</t>
  </si>
  <si>
    <t>Altres</t>
  </si>
  <si>
    <t xml:space="preserve">  Entitats Locals</t>
  </si>
  <si>
    <t xml:space="preserve">  Altres</t>
  </si>
  <si>
    <t>Condemnatòries</t>
  </si>
  <si>
    <t>Absolutòries</t>
  </si>
  <si>
    <t>Despatxos d'auxili judicial</t>
  </si>
  <si>
    <t>Jutjats de la J. Contenciosa Administrativa</t>
  </si>
  <si>
    <t>Jutjats de la J. Penal</t>
  </si>
  <si>
    <t>Jutjats de la J. Social</t>
  </si>
  <si>
    <t>Ordinaris</t>
  </si>
  <si>
    <t>Canviaris</t>
  </si>
  <si>
    <t>Monitoris</t>
  </si>
  <si>
    <t>Suspensió de pagaments</t>
  </si>
  <si>
    <t>Altres contenciosos</t>
  </si>
  <si>
    <t>Llei Orgànica 5/95 (Jurat)</t>
  </si>
  <si>
    <t>Acomiadaments</t>
  </si>
  <si>
    <t>Quantitats</t>
  </si>
  <si>
    <t>Seguretat Social</t>
  </si>
  <si>
    <t>Resolucions</t>
  </si>
  <si>
    <t>Verbals</t>
  </si>
  <si>
    <t>Internaments</t>
  </si>
  <si>
    <t>Divisió de patrimonis</t>
  </si>
  <si>
    <t>Diligències prèvies</t>
  </si>
  <si>
    <t>Procediments abreviats</t>
  </si>
  <si>
    <t>Judicis de faltes</t>
  </si>
  <si>
    <t>Habeas corpus</t>
  </si>
  <si>
    <t>Violència domèstica. Denúncies rebudes</t>
  </si>
  <si>
    <t>Violència domèstica. Assumptes</t>
  </si>
  <si>
    <t>Conflictes col·lectius</t>
  </si>
  <si>
    <t>Permisos d'eixida</t>
  </si>
  <si>
    <t>Espanyol</t>
  </si>
  <si>
    <t>Estranger</t>
  </si>
  <si>
    <t>Condemnades</t>
  </si>
  <si>
    <t>Espanyola</t>
  </si>
  <si>
    <t>Estrangera</t>
  </si>
  <si>
    <t>Absoltes</t>
  </si>
  <si>
    <t>Denúncies</t>
  </si>
  <si>
    <t>Ordres de protecció</t>
  </si>
  <si>
    <t>Home</t>
  </si>
  <si>
    <t>Dona</t>
  </si>
  <si>
    <t>Persones enjudiciades</t>
  </si>
  <si>
    <t>Diligències urgents</t>
  </si>
  <si>
    <t>Víctimes</t>
  </si>
  <si>
    <t>Recursos sobre classificació en el grau</t>
  </si>
  <si>
    <t xml:space="preserve">Assumptes </t>
  </si>
  <si>
    <t>Total Sentències</t>
  </si>
  <si>
    <t>Per matèria</t>
  </si>
  <si>
    <t>Per procedència de l'acte o resolució impugnada</t>
  </si>
  <si>
    <t>Execucions civils</t>
  </si>
  <si>
    <t>Adopcions</t>
  </si>
  <si>
    <t>Acolliments</t>
  </si>
  <si>
    <t>Execucions Hipotecàries</t>
  </si>
  <si>
    <t>Processos Relatius al Dret de Família</t>
  </si>
  <si>
    <t>Despatxos d'Auxili Judicial</t>
  </si>
  <si>
    <t>Jutjats de Vigilància Penitenciària</t>
  </si>
  <si>
    <t>Jutjats de Violència sobre la Dona</t>
  </si>
  <si>
    <t>Jutjats de Mercantil</t>
  </si>
  <si>
    <t>Total</t>
  </si>
  <si>
    <t xml:space="preserve"> Lesions</t>
  </si>
  <si>
    <t xml:space="preserve"> Contra la llibertat</t>
  </si>
  <si>
    <t xml:space="preserve"> Contra la llibertat i indemnitat sexual</t>
  </si>
  <si>
    <t xml:space="preserve"> Contra drets i deures familiars</t>
  </si>
  <si>
    <t xml:space="preserve"> Altres</t>
  </si>
  <si>
    <t xml:space="preserve"> Injúries</t>
  </si>
  <si>
    <t>Assumptes penals. Per tipus de delicte</t>
  </si>
  <si>
    <t>Assumptes civils. Processos contenciosos</t>
  </si>
  <si>
    <t xml:space="preserve">  Comunitats Autònomes</t>
  </si>
  <si>
    <t xml:space="preserve">  Altres assumptes</t>
  </si>
  <si>
    <t>Limitacions de règim (Art.75 R.P.)</t>
  </si>
  <si>
    <t>Processos relatius al dret de família</t>
  </si>
  <si>
    <t xml:space="preserve"> Auxili Judicial</t>
  </si>
  <si>
    <t xml:space="preserve"> Tramitació Processal</t>
  </si>
  <si>
    <t xml:space="preserve"> Gestió Processal</t>
  </si>
  <si>
    <t xml:space="preserve">  Separacions consensuades</t>
  </si>
  <si>
    <t xml:space="preserve">  Separacions no consensuades</t>
  </si>
  <si>
    <t>Violència domèstica. Renúncies al procés</t>
  </si>
  <si>
    <t>Interlocutòries</t>
  </si>
  <si>
    <t>Violència sobre la dona. Assumptes</t>
  </si>
  <si>
    <t>Persones denunciades</t>
  </si>
  <si>
    <t xml:space="preserve"> Magistratura o Judicatura</t>
  </si>
  <si>
    <t>Accidents de treball, malalties professionals, prevenció riscos laborals</t>
  </si>
  <si>
    <t>Procediments impugnació actes administratius laboral i seguretat social</t>
  </si>
  <si>
    <t>Drets fonamentals i llibertats públiques</t>
  </si>
  <si>
    <t>Processos europeus d'escassa quantia</t>
  </si>
  <si>
    <t xml:space="preserve"> Homicidis</t>
  </si>
  <si>
    <t xml:space="preserve"> Vexacions injustes</t>
  </si>
  <si>
    <t>Actuacions derivades de peticions d'altres òrgans</t>
  </si>
  <si>
    <t>Responsablitat patrimonial</t>
  </si>
  <si>
    <t>Refundició de condemna (Art.193.2 R.P.)</t>
  </si>
  <si>
    <t>Diligències Urgents</t>
  </si>
  <si>
    <t>Judicis sobre delictes lleus</t>
  </si>
  <si>
    <t>Judicis verbals</t>
  </si>
  <si>
    <t>Separacions no consensuades</t>
  </si>
  <si>
    <t>Separacions consensuades</t>
  </si>
  <si>
    <t>Divorcis no consensuats</t>
  </si>
  <si>
    <t>Divorcis consensuats</t>
  </si>
  <si>
    <t>Drets fonamentals</t>
  </si>
  <si>
    <t>Urbanisme i ordenació territori</t>
  </si>
  <si>
    <t>Expropiació forçosa</t>
  </si>
  <si>
    <t>Contractació administrativa</t>
  </si>
  <si>
    <t>Administració tributària</t>
  </si>
  <si>
    <t>Medi ambient</t>
  </si>
  <si>
    <t>Funció Pública</t>
  </si>
  <si>
    <t>Estrangeria</t>
  </si>
  <si>
    <t>Activitat Administrativa Sancionadora</t>
  </si>
  <si>
    <t>Electoral</t>
  </si>
  <si>
    <t>Autorització entrades en domicili</t>
  </si>
  <si>
    <t>Contenciosos de la LEC derogada</t>
  </si>
  <si>
    <t>Contenciosos de la LEC vigent</t>
  </si>
  <si>
    <t>Altres títols judicials</t>
  </si>
  <si>
    <t>Nota: LEC (Llei d'Enjudiciament Civil).</t>
  </si>
  <si>
    <t>Administració Laboral i Seguretat Social</t>
  </si>
  <si>
    <t>Conciliacions</t>
  </si>
  <si>
    <t>Fallides i concursos de creditors</t>
  </si>
  <si>
    <t>Procediments de decomís autònom</t>
  </si>
  <si>
    <t>Resta</t>
  </si>
  <si>
    <t>Mesures coercitives</t>
  </si>
  <si>
    <t>Treballs en benefici de la comunitat</t>
  </si>
  <si>
    <t>Letrado Admon Justícia</t>
  </si>
  <si>
    <t>Decrets</t>
  </si>
  <si>
    <t>Mobilitat geogràfica i modificacions substancials de les condicions de treball</t>
  </si>
  <si>
    <t>Matèria electoral</t>
  </si>
  <si>
    <t>ACTIVITAT JUDICIAL</t>
  </si>
  <si>
    <t>Incumpliments en el pla de treballs en benefici de la comunitat</t>
  </si>
  <si>
    <t>Recursos d'Alçada</t>
  </si>
  <si>
    <t>Règim dels Art. 90 i 91 del Codi Penal</t>
  </si>
  <si>
    <t>Modificacions de mesures no consensuades</t>
  </si>
  <si>
    <t>Guarda, Custòdia o Aliments de fills no matrimonials menors o amb discapacitat amb mesures de suport de progenitors, no consensuades</t>
  </si>
  <si>
    <t>Assumptes penals. Per tipus de faltes o delictes lleus</t>
  </si>
  <si>
    <t>Processos per acceptació de decret</t>
  </si>
  <si>
    <t>1. Resum de l'activitat als Òrgans Judicials ubicats a la ciutat de València. 2024</t>
  </si>
  <si>
    <t>11. Plantilla orgànica segons càrrec i òrgan. 2024</t>
  </si>
  <si>
    <t>10. Jutjats de Violència sobre la Dona. 2024</t>
  </si>
  <si>
    <t>9. Denúncies, ordres de protecció i persones enjudiciades per Violència Domèstica als Jutjats de Primera Instància e Instrucció. 2024</t>
  </si>
  <si>
    <t>8. Jutjats de Vigilància Penitenciària. 2024</t>
  </si>
  <si>
    <t>7. Jutjats de la Justícia Social. 2024</t>
  </si>
  <si>
    <t>6. Jutjats de la Justícia Contenciosa Administrativa. 2024</t>
  </si>
  <si>
    <t>5. Jutjats de la Justícia Penal. 2024</t>
  </si>
  <si>
    <t>4. Jutjats d'Instrucció. 2024</t>
  </si>
  <si>
    <t>3. Jutjats de Família. 2024</t>
  </si>
  <si>
    <t>2. Jutjats de Primera Instància. 2024</t>
  </si>
  <si>
    <t>-</t>
  </si>
  <si>
    <t>Domini públic i propietats especials</t>
  </si>
  <si>
    <t>En processos de Dret de Família</t>
  </si>
  <si>
    <t>Altres títols no judicials</t>
  </si>
  <si>
    <t>De laudes arbitrals</t>
  </si>
  <si>
    <t>Títols d'execució europeus dimanants de reglaments europeus</t>
  </si>
  <si>
    <t>Font: Servidor web www.poderjudicial.es a dada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</si>
</sst>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8"/>
      <color rgb="FF064B9C"/>
      <name val="Arial"/>
      <family val="2"/>
    </font>
    <font>
      <i/>
      <sz val="8"/>
      <color rgb="FFFF000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D4DFF4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</cellStyleXfs>
  <cellXfs count="7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3" fontId="5" fillId="0" borderId="0" xfId="0" applyNumberFormat="1" applyFont="1" applyFill="1"/>
    <xf numFmtId="3" fontId="5" fillId="0" borderId="0" xfId="0" applyNumberFormat="1" applyFont="1" applyFill="1" applyBorder="1" applyAlignment="1">
      <alignment horizontal="righ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0" fontId="5" fillId="3" borderId="0" xfId="0" applyFont="1" applyFill="1" applyBorder="1" applyAlignment="1">
      <alignment horizontal="left" indent="1"/>
    </xf>
    <xf numFmtId="0" fontId="5" fillId="3" borderId="0" xfId="0" applyFont="1" applyFill="1"/>
    <xf numFmtId="3" fontId="5" fillId="3" borderId="0" xfId="0" applyNumberFormat="1" applyFont="1" applyFill="1" applyBorder="1"/>
    <xf numFmtId="3" fontId="5" fillId="3" borderId="0" xfId="0" applyNumberFormat="1" applyFont="1" applyFill="1" applyBorder="1" applyAlignment="1">
      <alignment horizontal="right"/>
    </xf>
    <xf numFmtId="3" fontId="5" fillId="3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/>
    </xf>
    <xf numFmtId="3" fontId="5" fillId="0" borderId="0" xfId="0" applyNumberFormat="1" applyFont="1" applyFill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3" fontId="7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Border="1"/>
    <xf numFmtId="0" fontId="7" fillId="0" borderId="0" xfId="0" applyFont="1"/>
    <xf numFmtId="3" fontId="7" fillId="0" borderId="0" xfId="0" applyNumberFormat="1" applyFont="1" applyFill="1" applyBorder="1"/>
    <xf numFmtId="0" fontId="5" fillId="3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2"/>
    </xf>
    <xf numFmtId="0" fontId="5" fillId="3" borderId="0" xfId="0" applyFont="1" applyFill="1" applyAlignment="1">
      <alignment horizontal="left" indent="2"/>
    </xf>
    <xf numFmtId="0" fontId="5" fillId="3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Alignment="1">
      <alignment horizontal="left" indent="1"/>
    </xf>
    <xf numFmtId="3" fontId="7" fillId="0" borderId="0" xfId="0" applyNumberFormat="1" applyFont="1"/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6" fillId="2" borderId="0" xfId="0" applyFont="1" applyFill="1" applyAlignment="1">
      <alignment horizontal="right" wrapText="1"/>
    </xf>
    <xf numFmtId="0" fontId="3" fillId="0" borderId="0" xfId="0" applyFont="1" applyFill="1" applyBorder="1"/>
    <xf numFmtId="0" fontId="7" fillId="0" borderId="0" xfId="0" applyFont="1" applyFill="1" applyBorder="1"/>
    <xf numFmtId="0" fontId="6" fillId="2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 wrapText="1" indent="1"/>
    </xf>
    <xf numFmtId="0" fontId="5" fillId="3" borderId="0" xfId="0" applyFont="1" applyFill="1" applyAlignment="1">
      <alignment horizontal="left" wrapText="1" indent="1"/>
    </xf>
    <xf numFmtId="0" fontId="5" fillId="0" borderId="0" xfId="0" applyFont="1" applyFill="1" applyAlignment="1">
      <alignment wrapText="1"/>
    </xf>
    <xf numFmtId="0" fontId="0" fillId="0" borderId="0" xfId="0" applyFill="1"/>
    <xf numFmtId="0" fontId="9" fillId="0" borderId="0" xfId="0" applyFont="1" applyAlignment="1">
      <alignment vertical="center" wrapText="1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0" fontId="5" fillId="4" borderId="0" xfId="0" applyFont="1" applyFill="1" applyBorder="1"/>
    <xf numFmtId="3" fontId="5" fillId="4" borderId="0" xfId="0" applyNumberFormat="1" applyFont="1" applyFill="1" applyBorder="1"/>
    <xf numFmtId="0" fontId="5" fillId="4" borderId="0" xfId="0" applyFont="1" applyFill="1" applyAlignment="1">
      <alignment horizontal="left" indent="1"/>
    </xf>
    <xf numFmtId="3" fontId="5" fillId="4" borderId="0" xfId="0" applyNumberFormat="1" applyFont="1" applyFill="1"/>
    <xf numFmtId="0" fontId="5" fillId="4" borderId="0" xfId="0" applyFont="1" applyFill="1" applyAlignment="1">
      <alignment horizontal="left" indent="2"/>
    </xf>
    <xf numFmtId="1" fontId="0" fillId="0" borderId="0" xfId="0" applyNumberFormat="1" applyFill="1" applyProtection="1"/>
    <xf numFmtId="1" fontId="3" fillId="0" borderId="0" xfId="0" applyNumberFormat="1" applyFont="1" applyFill="1" applyBorder="1"/>
    <xf numFmtId="0" fontId="10" fillId="0" borderId="0" xfId="0" applyFont="1"/>
    <xf numFmtId="0" fontId="5" fillId="3" borderId="0" xfId="0" applyFont="1" applyFill="1" applyAlignment="1">
      <alignment horizontal="left" wrapText="1" indent="2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11" fillId="0" borderId="0" xfId="0" applyFont="1" applyBorder="1"/>
    <xf numFmtId="0" fontId="11" fillId="0" borderId="0" xfId="0" applyFont="1"/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66CC"/>
      <rgbColor rgb="00D4DFF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D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22/xls/Cap07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1C"/>
      <sheetName val="1.1 graf1V"/>
      <sheetName val="1.2"/>
      <sheetName val="1.3"/>
      <sheetName val="1.3 graf1C"/>
      <sheetName val="1.3 graf1V"/>
      <sheetName val="1.4"/>
      <sheetName val="1.4 graf1C"/>
      <sheetName val="1.4 graf1V"/>
      <sheetName val="1.5"/>
      <sheetName val="1.5 graf1C"/>
      <sheetName val="1.5 graf1V"/>
      <sheetName val="1.6"/>
      <sheetName val="1.6 graf1C"/>
      <sheetName val="1.6 graf1V"/>
      <sheetName val="1.7"/>
      <sheetName val="1.8"/>
      <sheetName val="1.9"/>
      <sheetName val="1.10"/>
      <sheetName val="1.11"/>
      <sheetName val="1.12"/>
      <sheetName val="1.13"/>
      <sheetName val="1.14"/>
      <sheetName val="2"/>
      <sheetName val="2.1"/>
      <sheetName val="2.1 graf1C"/>
      <sheetName val="2.1 graf1V"/>
      <sheetName val="2.2"/>
      <sheetName val="2.3"/>
      <sheetName val="3"/>
      <sheetName val="3.1"/>
      <sheetName val="3.1 graf1C"/>
      <sheetName val="3.1 graf1V"/>
      <sheetName val="3.1 graf2C"/>
      <sheetName val="3.1 graf2V"/>
      <sheetName val="3.1 graf3C"/>
      <sheetName val="3.1 graf3V"/>
      <sheetName val="3.2"/>
      <sheetName val="3.2 graf1C"/>
      <sheetName val="3.2 graf1V"/>
      <sheetName val="3.3"/>
      <sheetName val="3.3 graf1C"/>
      <sheetName val="3.3 graf1V"/>
      <sheetName val="3.4"/>
      <sheetName val="3.4 graf1C"/>
      <sheetName val="3.4 graf1V"/>
      <sheetName val="3.5"/>
      <sheetName val="3.5 graf1C"/>
      <sheetName val="3.5 graf1V"/>
      <sheetName val="3.6"/>
      <sheetName val="3.6 graf1C"/>
      <sheetName val="3.6 graf1V"/>
      <sheetName val="3.7"/>
      <sheetName val="3.7 graf1C"/>
      <sheetName val="3.7 graf1V"/>
      <sheetName val="3.8"/>
      <sheetName val="3.8 graf1C"/>
      <sheetName val="3.8 graf1V"/>
      <sheetName val="3.9"/>
      <sheetName val="3.9 graf1C"/>
      <sheetName val="3.9 graf1V"/>
      <sheetName val="3.10"/>
      <sheetName val="3.10 graf1C"/>
      <sheetName val="3.10 graf1V"/>
      <sheetName val="3.11"/>
      <sheetName val="3.11 graf1C"/>
      <sheetName val="3.11 graf1V"/>
      <sheetName val="3.12"/>
      <sheetName val="3.12 graf1C"/>
      <sheetName val="3.12 graf1V"/>
      <sheetName val="3.13"/>
      <sheetName val="3.13 graf1C"/>
      <sheetName val="3.13 graf1V"/>
      <sheetName val="3.14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5"/>
      <sheetName val="4.6"/>
      <sheetName val="4.7"/>
      <sheetName val="4.8"/>
      <sheetName val="5"/>
      <sheetName val="5.1"/>
      <sheetName val="5.1 graf1C"/>
      <sheetName val="5.1 graf1V"/>
      <sheetName val="5.2"/>
      <sheetName val="5.2 graf1C"/>
      <sheetName val="5.2 graf1V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6"/>
      <sheetName val="6.1"/>
      <sheetName val="6.2"/>
      <sheetName val="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2.75" x14ac:dyDescent="0.2"/>
  <cols>
    <col min="1" max="1" width="38.7109375" style="1" customWidth="1"/>
    <col min="2" max="16384" width="11.42578125" style="1"/>
  </cols>
  <sheetData>
    <row r="1" spans="1:1" ht="15.75" customHeight="1" x14ac:dyDescent="0.25">
      <c r="A1" s="74" t="s">
        <v>143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K14"/>
  <sheetViews>
    <sheetView workbookViewId="0"/>
  </sheetViews>
  <sheetFormatPr baseColWidth="10" defaultColWidth="11.42578125" defaultRowHeight="12.75" x14ac:dyDescent="0.2"/>
  <cols>
    <col min="1" max="1" width="28.85546875" style="6" customWidth="1"/>
    <col min="2" max="11" width="10.85546875" style="6" customWidth="1"/>
    <col min="12" max="16384" width="11.42578125" style="6"/>
  </cols>
  <sheetData>
    <row r="1" spans="1:11" ht="15.75" customHeight="1" x14ac:dyDescent="0.25">
      <c r="A1" s="75" t="s">
        <v>154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" customHeight="1" x14ac:dyDescent="0.2">
      <c r="A3" s="43"/>
      <c r="B3" s="72" t="s">
        <v>78</v>
      </c>
      <c r="C3" s="73" t="s">
        <v>59</v>
      </c>
      <c r="D3" s="73"/>
      <c r="E3" s="73" t="s">
        <v>60</v>
      </c>
      <c r="F3" s="73"/>
    </row>
    <row r="4" spans="1:11" ht="15" customHeight="1" x14ac:dyDescent="0.2">
      <c r="A4" s="43"/>
      <c r="B4" s="72"/>
      <c r="C4" s="44" t="s">
        <v>51</v>
      </c>
      <c r="D4" s="44" t="s">
        <v>52</v>
      </c>
      <c r="E4" s="44" t="s">
        <v>54</v>
      </c>
      <c r="F4" s="44" t="s">
        <v>55</v>
      </c>
    </row>
    <row r="5" spans="1:11" ht="15" customHeight="1" x14ac:dyDescent="0.2">
      <c r="A5" s="30" t="s">
        <v>57</v>
      </c>
      <c r="B5" s="11">
        <v>383</v>
      </c>
      <c r="C5" s="11"/>
      <c r="D5" s="11"/>
      <c r="E5" s="11"/>
      <c r="F5" s="11"/>
    </row>
    <row r="6" spans="1:11" ht="15" customHeight="1" x14ac:dyDescent="0.2">
      <c r="A6" s="34" t="s">
        <v>63</v>
      </c>
      <c r="B6" s="23">
        <f>SUM(C6:F6)</f>
        <v>392</v>
      </c>
      <c r="C6" s="23">
        <v>148</v>
      </c>
      <c r="D6" s="23">
        <v>47</v>
      </c>
      <c r="E6" s="23">
        <v>142</v>
      </c>
      <c r="F6" s="23">
        <v>55</v>
      </c>
    </row>
    <row r="7" spans="1:11" ht="15" customHeight="1" x14ac:dyDescent="0.2">
      <c r="A7" s="39" t="s">
        <v>99</v>
      </c>
      <c r="B7" s="11">
        <f>SUM(C7:F7)</f>
        <v>385</v>
      </c>
      <c r="C7" s="11">
        <v>184</v>
      </c>
      <c r="D7" s="11">
        <v>46</v>
      </c>
      <c r="E7" s="11">
        <v>108</v>
      </c>
      <c r="F7" s="11">
        <v>47</v>
      </c>
    </row>
    <row r="8" spans="1:11" ht="15" customHeight="1" x14ac:dyDescent="0.2">
      <c r="A8" s="20" t="s">
        <v>58</v>
      </c>
      <c r="B8" s="23">
        <v>33</v>
      </c>
      <c r="C8" s="23"/>
      <c r="D8" s="23"/>
      <c r="E8" s="23"/>
      <c r="F8" s="23"/>
    </row>
    <row r="9" spans="1:11" ht="15" customHeight="1" x14ac:dyDescent="0.2">
      <c r="A9" s="39" t="s">
        <v>63</v>
      </c>
      <c r="B9" s="11">
        <f>SUM(C9:F9)</f>
        <v>35</v>
      </c>
      <c r="C9" s="11">
        <v>16</v>
      </c>
      <c r="D9" s="11">
        <v>1</v>
      </c>
      <c r="E9" s="11">
        <v>14</v>
      </c>
      <c r="F9" s="11">
        <v>4</v>
      </c>
    </row>
    <row r="10" spans="1:11" ht="15" customHeight="1" x14ac:dyDescent="0.2">
      <c r="A10" s="34" t="s">
        <v>99</v>
      </c>
      <c r="B10" s="23">
        <f>SUM(C10:F10)</f>
        <v>32</v>
      </c>
      <c r="C10" s="23">
        <v>20</v>
      </c>
      <c r="D10" s="23">
        <v>5</v>
      </c>
      <c r="E10" s="20">
        <v>5</v>
      </c>
      <c r="F10" s="23">
        <v>2</v>
      </c>
    </row>
    <row r="11" spans="1:11" ht="15" customHeight="1" x14ac:dyDescent="0.2">
      <c r="A11" s="30" t="s">
        <v>61</v>
      </c>
      <c r="B11" s="11">
        <f>SUM(B12:B13)</f>
        <v>43</v>
      </c>
      <c r="C11" s="11"/>
      <c r="D11" s="11"/>
      <c r="E11" s="11"/>
      <c r="F11" s="11"/>
    </row>
    <row r="12" spans="1:11" ht="15" customHeight="1" x14ac:dyDescent="0.2">
      <c r="A12" s="34" t="s">
        <v>53</v>
      </c>
      <c r="B12" s="23">
        <f>SUM(C12:F12)</f>
        <v>22</v>
      </c>
      <c r="C12" s="23">
        <v>13</v>
      </c>
      <c r="D12" s="23">
        <v>2</v>
      </c>
      <c r="E12" s="20">
        <v>5</v>
      </c>
      <c r="F12" s="23">
        <v>2</v>
      </c>
    </row>
    <row r="13" spans="1:11" ht="15" customHeight="1" x14ac:dyDescent="0.2">
      <c r="A13" s="39" t="s">
        <v>56</v>
      </c>
      <c r="B13" s="11">
        <f>SUM(C13:F13)</f>
        <v>21</v>
      </c>
      <c r="C13" s="11">
        <v>11</v>
      </c>
      <c r="D13" s="11">
        <v>1</v>
      </c>
      <c r="E13" s="11">
        <v>8</v>
      </c>
      <c r="F13" s="11">
        <v>1</v>
      </c>
    </row>
    <row r="14" spans="1:11" ht="12.75" customHeight="1" x14ac:dyDescent="0.2">
      <c r="A14" s="27" t="s">
        <v>168</v>
      </c>
      <c r="B14" s="65"/>
      <c r="C14" s="65"/>
      <c r="D14" s="65"/>
      <c r="E14" s="32"/>
      <c r="F14" s="32"/>
    </row>
  </sheetData>
  <mergeCells count="3">
    <mergeCell ref="B3:B4"/>
    <mergeCell ref="C3:D3"/>
    <mergeCell ref="E3:F3"/>
  </mergeCells>
  <phoneticPr fontId="4" type="noConversion"/>
  <pageMargins left="0.39370078740157477" right="0.39370078740157477" top="0.59055118110236215" bottom="0.59055118110236215" header="0" footer="0"/>
  <pageSetup paperSize="9" scale="7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24"/>
  <sheetViews>
    <sheetView workbookViewId="0"/>
  </sheetViews>
  <sheetFormatPr baseColWidth="10" defaultRowHeight="12.75" x14ac:dyDescent="0.2"/>
  <cols>
    <col min="1" max="1" width="66.7109375" customWidth="1"/>
    <col min="2" max="2" width="12" customWidth="1"/>
    <col min="3" max="5" width="12" style="7" customWidth="1"/>
    <col min="6" max="6" width="11.42578125" style="54" customWidth="1"/>
  </cols>
  <sheetData>
    <row r="1" spans="1:5" ht="15.75" customHeight="1" x14ac:dyDescent="0.25">
      <c r="A1" s="75" t="s">
        <v>153</v>
      </c>
      <c r="B1" s="8"/>
      <c r="C1" s="42"/>
      <c r="D1" s="42"/>
      <c r="E1" s="42"/>
    </row>
    <row r="2" spans="1:5" x14ac:dyDescent="0.2">
      <c r="A2" s="8"/>
      <c r="B2" s="8"/>
      <c r="C2" s="42"/>
      <c r="D2" s="42"/>
      <c r="E2" s="42"/>
    </row>
    <row r="3" spans="1:5" ht="18.75" customHeight="1" x14ac:dyDescent="0.2">
      <c r="A3" s="43"/>
      <c r="B3" s="44" t="s">
        <v>3</v>
      </c>
      <c r="C3" s="44" t="s">
        <v>4</v>
      </c>
      <c r="D3"/>
      <c r="E3"/>
    </row>
    <row r="4" spans="1:5" ht="15" customHeight="1" x14ac:dyDescent="0.2">
      <c r="A4" s="30" t="s">
        <v>85</v>
      </c>
      <c r="B4" s="11">
        <v>7077</v>
      </c>
      <c r="C4" s="11">
        <v>0</v>
      </c>
      <c r="D4"/>
      <c r="E4"/>
    </row>
    <row r="5" spans="1:5" ht="15" customHeight="1" x14ac:dyDescent="0.2">
      <c r="A5" s="34" t="s">
        <v>105</v>
      </c>
      <c r="B5" s="23">
        <v>0</v>
      </c>
      <c r="C5" s="23">
        <v>0</v>
      </c>
      <c r="D5"/>
      <c r="E5"/>
    </row>
    <row r="6" spans="1:5" ht="15" customHeight="1" x14ac:dyDescent="0.2">
      <c r="A6" s="39" t="s">
        <v>79</v>
      </c>
      <c r="B6" s="11">
        <v>5361</v>
      </c>
      <c r="C6" s="11">
        <v>0</v>
      </c>
      <c r="D6"/>
      <c r="E6"/>
    </row>
    <row r="7" spans="1:5" ht="15" customHeight="1" x14ac:dyDescent="0.2">
      <c r="A7" s="34" t="s">
        <v>80</v>
      </c>
      <c r="B7" s="23">
        <v>30</v>
      </c>
      <c r="C7" s="23">
        <v>0</v>
      </c>
      <c r="D7"/>
      <c r="E7"/>
    </row>
    <row r="8" spans="1:5" ht="15" customHeight="1" x14ac:dyDescent="0.2">
      <c r="A8" s="39" t="s">
        <v>81</v>
      </c>
      <c r="B8" s="11">
        <v>75</v>
      </c>
      <c r="C8" s="11">
        <v>0</v>
      </c>
      <c r="D8"/>
      <c r="E8"/>
    </row>
    <row r="9" spans="1:5" ht="15" customHeight="1" x14ac:dyDescent="0.2">
      <c r="A9" s="34" t="s">
        <v>82</v>
      </c>
      <c r="B9" s="23">
        <v>12</v>
      </c>
      <c r="C9" s="23">
        <v>0</v>
      </c>
      <c r="D9"/>
      <c r="E9"/>
    </row>
    <row r="10" spans="1:5" ht="15" customHeight="1" x14ac:dyDescent="0.2">
      <c r="A10" s="39" t="s">
        <v>83</v>
      </c>
      <c r="B10" s="11">
        <v>1599</v>
      </c>
      <c r="C10" s="11">
        <v>0</v>
      </c>
      <c r="D10"/>
      <c r="E10"/>
    </row>
    <row r="11" spans="1:5" ht="15" customHeight="1" x14ac:dyDescent="0.2">
      <c r="A11" s="20" t="s">
        <v>149</v>
      </c>
      <c r="B11" s="23">
        <v>222</v>
      </c>
      <c r="C11" s="23">
        <v>0</v>
      </c>
      <c r="D11"/>
      <c r="E11"/>
    </row>
    <row r="12" spans="1:5" ht="15" customHeight="1" x14ac:dyDescent="0.2">
      <c r="A12" s="39" t="s">
        <v>84</v>
      </c>
      <c r="B12" s="11">
        <v>73</v>
      </c>
      <c r="C12" s="11">
        <v>0</v>
      </c>
      <c r="D12"/>
      <c r="E12"/>
    </row>
    <row r="13" spans="1:5" ht="15" customHeight="1" x14ac:dyDescent="0.2">
      <c r="A13" s="34" t="s">
        <v>106</v>
      </c>
      <c r="B13" s="23">
        <v>127</v>
      </c>
      <c r="C13" s="23">
        <v>0</v>
      </c>
      <c r="D13"/>
      <c r="E13"/>
    </row>
    <row r="14" spans="1:5" ht="15" customHeight="1" x14ac:dyDescent="0.2">
      <c r="A14" s="39" t="s">
        <v>83</v>
      </c>
      <c r="B14" s="11">
        <v>22</v>
      </c>
      <c r="C14" s="11">
        <v>0</v>
      </c>
      <c r="D14"/>
      <c r="E14"/>
    </row>
    <row r="15" spans="1:5" ht="15" customHeight="1" x14ac:dyDescent="0.2">
      <c r="A15" s="20" t="s">
        <v>86</v>
      </c>
      <c r="B15" s="23">
        <v>539</v>
      </c>
      <c r="C15" s="45">
        <v>518</v>
      </c>
      <c r="D15"/>
      <c r="E15"/>
    </row>
    <row r="16" spans="1:5" ht="15" customHeight="1" x14ac:dyDescent="0.2">
      <c r="A16" s="39" t="s">
        <v>116</v>
      </c>
      <c r="B16" s="11">
        <v>16</v>
      </c>
      <c r="C16" s="26">
        <v>14</v>
      </c>
      <c r="D16"/>
      <c r="E16"/>
    </row>
    <row r="17" spans="1:5" ht="15" customHeight="1" x14ac:dyDescent="0.2">
      <c r="A17" s="34" t="s">
        <v>115</v>
      </c>
      <c r="B17" s="23">
        <v>167</v>
      </c>
      <c r="C17" s="45">
        <v>142</v>
      </c>
      <c r="D17"/>
      <c r="E17"/>
    </row>
    <row r="18" spans="1:5" ht="15" customHeight="1" x14ac:dyDescent="0.2">
      <c r="A18" s="39" t="s">
        <v>114</v>
      </c>
      <c r="B18" s="11">
        <v>0</v>
      </c>
      <c r="C18" s="26">
        <v>2</v>
      </c>
      <c r="D18"/>
      <c r="E18"/>
    </row>
    <row r="19" spans="1:5" ht="15" customHeight="1" x14ac:dyDescent="0.2">
      <c r="A19" s="34" t="s">
        <v>113</v>
      </c>
      <c r="B19" s="23">
        <v>1</v>
      </c>
      <c r="C19" s="45">
        <v>3</v>
      </c>
      <c r="D19"/>
      <c r="E19"/>
    </row>
    <row r="20" spans="1:5" ht="15" customHeight="1" x14ac:dyDescent="0.2">
      <c r="A20" s="39" t="s">
        <v>147</v>
      </c>
      <c r="B20" s="11">
        <v>111</v>
      </c>
      <c r="C20" s="26">
        <v>110</v>
      </c>
      <c r="D20"/>
      <c r="E20"/>
    </row>
    <row r="21" spans="1:5" ht="25.5" x14ac:dyDescent="0.2">
      <c r="A21" s="52" t="s">
        <v>148</v>
      </c>
      <c r="B21" s="23">
        <v>167</v>
      </c>
      <c r="C21" s="45">
        <v>174</v>
      </c>
      <c r="D21"/>
      <c r="E21"/>
    </row>
    <row r="22" spans="1:5" ht="15" customHeight="1" x14ac:dyDescent="0.2">
      <c r="A22" s="39" t="s">
        <v>112</v>
      </c>
      <c r="B22" s="11">
        <v>9</v>
      </c>
      <c r="C22" s="11">
        <v>8</v>
      </c>
      <c r="D22"/>
      <c r="E22"/>
    </row>
    <row r="23" spans="1:5" ht="15" customHeight="1" x14ac:dyDescent="0.2">
      <c r="A23" s="34" t="s">
        <v>21</v>
      </c>
      <c r="B23" s="23">
        <v>68</v>
      </c>
      <c r="C23" s="23">
        <v>65</v>
      </c>
      <c r="D23" s="46"/>
      <c r="E23" s="46"/>
    </row>
    <row r="24" spans="1:5" x14ac:dyDescent="0.2">
      <c r="A24" s="27" t="s">
        <v>168</v>
      </c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F15"/>
  <sheetViews>
    <sheetView workbookViewId="0"/>
  </sheetViews>
  <sheetFormatPr baseColWidth="10" defaultRowHeight="12.75" x14ac:dyDescent="0.2"/>
  <cols>
    <col min="1" max="1" width="47" customWidth="1"/>
    <col min="2" max="2" width="12" customWidth="1"/>
    <col min="3" max="4" width="12" style="7" customWidth="1"/>
  </cols>
  <sheetData>
    <row r="1" spans="1:6" ht="15.75" customHeight="1" x14ac:dyDescent="0.25">
      <c r="A1" s="75" t="s">
        <v>152</v>
      </c>
      <c r="B1" s="8"/>
      <c r="C1" s="42"/>
      <c r="D1" s="42"/>
    </row>
    <row r="2" spans="1:6" x14ac:dyDescent="0.2">
      <c r="A2" s="8"/>
      <c r="B2" s="8"/>
      <c r="C2" s="42"/>
      <c r="D2" s="42"/>
    </row>
    <row r="3" spans="1:6" ht="38.25" x14ac:dyDescent="0.2">
      <c r="A3" s="43"/>
      <c r="B3" s="47" t="s">
        <v>91</v>
      </c>
      <c r="C3" s="47" t="s">
        <v>92</v>
      </c>
      <c r="D3" s="47" t="s">
        <v>100</v>
      </c>
      <c r="E3" s="47" t="s">
        <v>93</v>
      </c>
      <c r="F3" s="47" t="s">
        <v>139</v>
      </c>
    </row>
    <row r="4" spans="1:6" ht="15" customHeight="1" x14ac:dyDescent="0.2">
      <c r="A4" s="30" t="s">
        <v>77</v>
      </c>
      <c r="B4" s="11">
        <v>5</v>
      </c>
      <c r="C4" s="11">
        <v>26</v>
      </c>
      <c r="D4" s="26">
        <v>5</v>
      </c>
      <c r="E4" s="26">
        <v>20</v>
      </c>
      <c r="F4" s="26">
        <v>5</v>
      </c>
    </row>
    <row r="5" spans="1:6" ht="15" customHeight="1" x14ac:dyDescent="0.2">
      <c r="A5" s="41" t="s">
        <v>7</v>
      </c>
      <c r="B5" s="23">
        <v>30</v>
      </c>
      <c r="C5" s="23">
        <v>151</v>
      </c>
      <c r="D5" s="23">
        <v>30</v>
      </c>
      <c r="E5" s="23">
        <v>90</v>
      </c>
      <c r="F5" s="23">
        <v>30</v>
      </c>
    </row>
    <row r="6" spans="1:6" ht="15" customHeight="1" x14ac:dyDescent="0.2">
      <c r="A6" s="30" t="s">
        <v>11</v>
      </c>
      <c r="B6" s="11">
        <v>16</v>
      </c>
      <c r="C6" s="11">
        <v>49</v>
      </c>
      <c r="D6" s="26">
        <v>53</v>
      </c>
      <c r="E6" s="26">
        <v>27</v>
      </c>
      <c r="F6" s="26">
        <v>11</v>
      </c>
    </row>
    <row r="7" spans="1:6" ht="15" customHeight="1" x14ac:dyDescent="0.2">
      <c r="A7" s="41" t="s">
        <v>10</v>
      </c>
      <c r="B7" s="23">
        <v>14</v>
      </c>
      <c r="C7" s="23">
        <v>36</v>
      </c>
      <c r="D7" s="23">
        <v>27</v>
      </c>
      <c r="E7" s="23">
        <v>24</v>
      </c>
      <c r="F7" s="23">
        <v>20</v>
      </c>
    </row>
    <row r="8" spans="1:6" ht="15" customHeight="1" x14ac:dyDescent="0.2">
      <c r="A8" s="30" t="s">
        <v>76</v>
      </c>
      <c r="B8" s="11">
        <v>6</v>
      </c>
      <c r="C8" s="11">
        <v>24</v>
      </c>
      <c r="D8" s="26">
        <v>6</v>
      </c>
      <c r="E8" s="26">
        <v>12</v>
      </c>
      <c r="F8" s="26">
        <v>6</v>
      </c>
    </row>
    <row r="9" spans="1:6" ht="15" customHeight="1" x14ac:dyDescent="0.2">
      <c r="A9" s="41" t="s">
        <v>12</v>
      </c>
      <c r="B9" s="23">
        <v>21</v>
      </c>
      <c r="C9" s="23">
        <v>105</v>
      </c>
      <c r="D9" s="23">
        <v>21</v>
      </c>
      <c r="E9" s="23">
        <v>63</v>
      </c>
      <c r="F9" s="23">
        <v>21</v>
      </c>
    </row>
    <row r="10" spans="1:6" ht="15" customHeight="1" x14ac:dyDescent="0.2">
      <c r="A10" s="30" t="s">
        <v>13</v>
      </c>
      <c r="B10" s="11">
        <v>4</v>
      </c>
      <c r="C10" s="11">
        <v>13</v>
      </c>
      <c r="D10" s="26">
        <v>4</v>
      </c>
      <c r="E10" s="26">
        <v>4</v>
      </c>
      <c r="F10" s="26">
        <v>4</v>
      </c>
    </row>
    <row r="11" spans="1:6" ht="15" customHeight="1" x14ac:dyDescent="0.2">
      <c r="A11" s="41" t="s">
        <v>75</v>
      </c>
      <c r="B11" s="23">
        <v>7</v>
      </c>
      <c r="C11" s="23">
        <v>19</v>
      </c>
      <c r="D11" s="23">
        <v>5</v>
      </c>
      <c r="E11" s="23">
        <v>12</v>
      </c>
      <c r="F11" s="23">
        <v>5</v>
      </c>
    </row>
    <row r="12" spans="1:6" ht="15" customHeight="1" x14ac:dyDescent="0.2">
      <c r="A12" s="30" t="s">
        <v>28</v>
      </c>
      <c r="B12" s="11">
        <v>28</v>
      </c>
      <c r="C12" s="11">
        <v>104</v>
      </c>
      <c r="D12" s="26">
        <v>21</v>
      </c>
      <c r="E12" s="26">
        <v>49</v>
      </c>
      <c r="F12" s="26">
        <v>21</v>
      </c>
    </row>
    <row r="13" spans="1:6" ht="15" customHeight="1" x14ac:dyDescent="0.2">
      <c r="A13" s="41" t="s">
        <v>27</v>
      </c>
      <c r="B13" s="23">
        <v>10</v>
      </c>
      <c r="C13" s="23">
        <v>30</v>
      </c>
      <c r="D13" s="23">
        <v>10</v>
      </c>
      <c r="E13" s="23">
        <v>20</v>
      </c>
      <c r="F13" s="23">
        <v>10</v>
      </c>
    </row>
    <row r="14" spans="1:6" ht="15" customHeight="1" x14ac:dyDescent="0.2">
      <c r="A14" s="30" t="s">
        <v>29</v>
      </c>
      <c r="B14" s="11">
        <v>37</v>
      </c>
      <c r="C14" s="11">
        <v>70</v>
      </c>
      <c r="D14" s="26">
        <v>18</v>
      </c>
      <c r="E14" s="26">
        <v>38</v>
      </c>
      <c r="F14" s="26">
        <v>18</v>
      </c>
    </row>
    <row r="15" spans="1:6" ht="12.75" customHeight="1" x14ac:dyDescent="0.2">
      <c r="A15" s="27" t="s">
        <v>168</v>
      </c>
    </row>
  </sheetData>
  <phoneticPr fontId="4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27"/>
  <sheetViews>
    <sheetView zoomScaleNormal="100" workbookViewId="0"/>
  </sheetViews>
  <sheetFormatPr baseColWidth="10" defaultColWidth="11.42578125" defaultRowHeight="12.75" x14ac:dyDescent="0.2"/>
  <cols>
    <col min="1" max="1" width="38.7109375" style="1" customWidth="1"/>
    <col min="2" max="2" width="12.5703125" style="1" customWidth="1"/>
    <col min="3" max="5" width="12.5703125" style="2" customWidth="1"/>
    <col min="6" max="7" width="13" style="2" customWidth="1"/>
    <col min="8" max="16384" width="11.42578125" style="1"/>
  </cols>
  <sheetData>
    <row r="1" spans="1:7" ht="15.75" customHeight="1" x14ac:dyDescent="0.25">
      <c r="A1" s="74" t="s">
        <v>151</v>
      </c>
      <c r="B1" s="9"/>
      <c r="C1" s="10"/>
      <c r="D1" s="10"/>
      <c r="E1" s="10"/>
      <c r="F1" s="10"/>
      <c r="G1" s="10"/>
    </row>
    <row r="2" spans="1:7" x14ac:dyDescent="0.2">
      <c r="A2" s="9"/>
      <c r="B2" s="9"/>
      <c r="C2" s="10"/>
      <c r="D2" s="10"/>
      <c r="E2" s="10"/>
      <c r="F2" s="10"/>
      <c r="G2" s="10"/>
    </row>
    <row r="3" spans="1:7" s="3" customFormat="1" ht="15.4" customHeight="1" x14ac:dyDescent="0.2">
      <c r="A3" s="13"/>
      <c r="B3" s="67" t="s">
        <v>2</v>
      </c>
      <c r="C3" s="67"/>
      <c r="D3" s="68"/>
      <c r="E3" s="69" t="s">
        <v>39</v>
      </c>
      <c r="F3" s="67"/>
      <c r="G3" s="67"/>
    </row>
    <row r="4" spans="1:7" s="4" customFormat="1" ht="30" customHeight="1" x14ac:dyDescent="0.2">
      <c r="A4" s="14"/>
      <c r="B4" s="15" t="s">
        <v>1</v>
      </c>
      <c r="C4" s="14" t="s">
        <v>3</v>
      </c>
      <c r="D4" s="50" t="s">
        <v>4</v>
      </c>
      <c r="E4" s="14" t="s">
        <v>14</v>
      </c>
      <c r="F4" s="14" t="s">
        <v>97</v>
      </c>
      <c r="G4" s="14" t="s">
        <v>140</v>
      </c>
    </row>
    <row r="5" spans="1:7" s="3" customFormat="1" ht="15" customHeight="1" x14ac:dyDescent="0.2">
      <c r="A5" s="16" t="s">
        <v>0</v>
      </c>
      <c r="B5" s="17"/>
      <c r="C5" s="17"/>
      <c r="D5" s="17"/>
      <c r="E5" s="17"/>
      <c r="F5" s="17"/>
      <c r="G5" s="17"/>
    </row>
    <row r="6" spans="1:7" s="3" customFormat="1" ht="15" customHeight="1" x14ac:dyDescent="0.2">
      <c r="A6" s="19" t="s">
        <v>77</v>
      </c>
      <c r="B6" s="22">
        <v>2809</v>
      </c>
      <c r="C6" s="22">
        <v>5997</v>
      </c>
      <c r="D6" s="22">
        <v>4785</v>
      </c>
      <c r="E6" s="21">
        <v>647</v>
      </c>
      <c r="F6" s="21">
        <v>3445</v>
      </c>
      <c r="G6" s="21">
        <v>1129</v>
      </c>
    </row>
    <row r="7" spans="1:7" s="3" customFormat="1" ht="15" customHeight="1" x14ac:dyDescent="0.2">
      <c r="A7" s="24" t="s">
        <v>7</v>
      </c>
      <c r="B7" s="12">
        <v>25443</v>
      </c>
      <c r="C7" s="11">
        <v>69689</v>
      </c>
      <c r="D7" s="11">
        <v>56332</v>
      </c>
      <c r="E7" s="12">
        <v>12996</v>
      </c>
      <c r="F7" s="18">
        <v>28425</v>
      </c>
      <c r="G7" s="18">
        <v>20029</v>
      </c>
    </row>
    <row r="8" spans="1:7" s="3" customFormat="1" ht="15" customHeight="1" x14ac:dyDescent="0.2">
      <c r="A8" s="19" t="s">
        <v>8</v>
      </c>
      <c r="B8" s="22">
        <v>1765</v>
      </c>
      <c r="C8" s="22">
        <v>5379</v>
      </c>
      <c r="D8" s="22">
        <v>5483</v>
      </c>
      <c r="E8" s="22">
        <v>2362</v>
      </c>
      <c r="F8" s="22">
        <v>1959</v>
      </c>
      <c r="G8" s="22">
        <v>1648</v>
      </c>
    </row>
    <row r="9" spans="1:7" s="3" customFormat="1" ht="15" customHeight="1" x14ac:dyDescent="0.2">
      <c r="A9" s="24" t="s">
        <v>11</v>
      </c>
      <c r="B9" s="12">
        <v>7356</v>
      </c>
      <c r="C9" s="12">
        <v>8638</v>
      </c>
      <c r="D9" s="12">
        <v>7245</v>
      </c>
      <c r="E9" s="12">
        <v>3925</v>
      </c>
      <c r="F9" s="12">
        <v>2664</v>
      </c>
      <c r="G9" s="12">
        <v>613</v>
      </c>
    </row>
    <row r="10" spans="1:7" s="3" customFormat="1" ht="15" customHeight="1" x14ac:dyDescent="0.2">
      <c r="A10" s="19" t="s">
        <v>10</v>
      </c>
      <c r="B10" s="22">
        <v>9</v>
      </c>
      <c r="C10" s="22">
        <v>43</v>
      </c>
      <c r="D10" s="22">
        <v>44</v>
      </c>
      <c r="E10" s="22">
        <v>10</v>
      </c>
      <c r="F10" s="22">
        <v>34</v>
      </c>
      <c r="G10" s="22">
        <v>0</v>
      </c>
    </row>
    <row r="11" spans="1:7" s="3" customFormat="1" ht="15" customHeight="1" x14ac:dyDescent="0.2">
      <c r="A11" s="24" t="s">
        <v>76</v>
      </c>
      <c r="B11" s="11">
        <v>328</v>
      </c>
      <c r="C11" s="11">
        <v>834</v>
      </c>
      <c r="D11" s="12">
        <v>823</v>
      </c>
      <c r="E11" s="12">
        <v>278</v>
      </c>
      <c r="F11" s="12">
        <v>366</v>
      </c>
      <c r="G11" s="12">
        <v>216</v>
      </c>
    </row>
    <row r="12" spans="1:7" s="3" customFormat="1" ht="15" customHeight="1" x14ac:dyDescent="0.2">
      <c r="A12" s="19" t="s">
        <v>13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s="3" customFormat="1" ht="15" customHeight="1" x14ac:dyDescent="0.2">
      <c r="A13" s="16" t="s">
        <v>5</v>
      </c>
      <c r="B13" s="18"/>
      <c r="C13" s="18"/>
      <c r="D13" s="18"/>
      <c r="E13" s="12"/>
      <c r="F13" s="12"/>
      <c r="G13" s="12"/>
    </row>
    <row r="14" spans="1:7" s="3" customFormat="1" ht="15" customHeight="1" x14ac:dyDescent="0.2">
      <c r="A14" s="19" t="s">
        <v>12</v>
      </c>
      <c r="B14" s="22">
        <v>10938</v>
      </c>
      <c r="C14" s="23">
        <v>59822</v>
      </c>
      <c r="D14" s="22">
        <v>59553</v>
      </c>
      <c r="E14" s="22">
        <v>8075</v>
      </c>
      <c r="F14" s="22">
        <v>35355</v>
      </c>
      <c r="G14" s="22">
        <v>1097</v>
      </c>
    </row>
    <row r="15" spans="1:7" s="3" customFormat="1" ht="15" customHeight="1" x14ac:dyDescent="0.2">
      <c r="A15" s="24" t="s">
        <v>13</v>
      </c>
      <c r="B15" s="12">
        <v>802</v>
      </c>
      <c r="C15" s="12">
        <v>1632</v>
      </c>
      <c r="D15" s="12">
        <v>1906</v>
      </c>
      <c r="E15" s="12">
        <v>852</v>
      </c>
      <c r="F15" s="12">
        <v>1041</v>
      </c>
      <c r="G15" s="12">
        <v>250</v>
      </c>
    </row>
    <row r="16" spans="1:7" s="3" customFormat="1" ht="15" customHeight="1" x14ac:dyDescent="0.2">
      <c r="A16" s="19" t="s">
        <v>75</v>
      </c>
      <c r="B16" s="22">
        <v>1379</v>
      </c>
      <c r="C16" s="22">
        <v>8913</v>
      </c>
      <c r="D16" s="22">
        <v>9073</v>
      </c>
      <c r="E16" s="22" t="s">
        <v>162</v>
      </c>
      <c r="F16" s="22">
        <v>9056</v>
      </c>
      <c r="G16" s="22">
        <v>0</v>
      </c>
    </row>
    <row r="17" spans="1:7" s="3" customFormat="1" ht="15" customHeight="1" x14ac:dyDescent="0.2">
      <c r="A17" s="24" t="s">
        <v>28</v>
      </c>
      <c r="B17" s="12">
        <v>7893</v>
      </c>
      <c r="C17" s="12">
        <v>9896</v>
      </c>
      <c r="D17" s="12">
        <v>9162</v>
      </c>
      <c r="E17" s="12">
        <v>8445</v>
      </c>
      <c r="F17" s="12">
        <v>825</v>
      </c>
      <c r="G17" s="12">
        <v>1225</v>
      </c>
    </row>
    <row r="18" spans="1:7" s="3" customFormat="1" ht="15" customHeight="1" x14ac:dyDescent="0.2">
      <c r="A18" s="19" t="s">
        <v>76</v>
      </c>
      <c r="B18" s="22">
        <v>1505</v>
      </c>
      <c r="C18" s="22">
        <v>8335</v>
      </c>
      <c r="D18" s="22">
        <v>8448</v>
      </c>
      <c r="E18" s="23">
        <v>476</v>
      </c>
      <c r="F18" s="22">
        <v>5500</v>
      </c>
      <c r="G18" s="22">
        <v>85</v>
      </c>
    </row>
    <row r="19" spans="1:7" s="3" customFormat="1" ht="15" customHeight="1" x14ac:dyDescent="0.2">
      <c r="A19" s="24" t="s">
        <v>11</v>
      </c>
      <c r="B19" s="12">
        <v>1792</v>
      </c>
      <c r="C19" s="11">
        <v>14528</v>
      </c>
      <c r="D19" s="11">
        <v>14558</v>
      </c>
      <c r="E19" s="12">
        <v>3408</v>
      </c>
      <c r="F19" s="12">
        <v>10998</v>
      </c>
      <c r="G19" s="12">
        <v>83</v>
      </c>
    </row>
    <row r="20" spans="1:7" s="3" customFormat="1" ht="15" customHeight="1" x14ac:dyDescent="0.2">
      <c r="A20" s="19" t="s">
        <v>10</v>
      </c>
      <c r="B20" s="22">
        <v>53</v>
      </c>
      <c r="C20" s="22">
        <v>480</v>
      </c>
      <c r="D20" s="22">
        <v>496</v>
      </c>
      <c r="E20" s="22">
        <v>407</v>
      </c>
      <c r="F20" s="22">
        <v>89</v>
      </c>
      <c r="G20" s="22">
        <v>0</v>
      </c>
    </row>
    <row r="21" spans="1:7" s="3" customFormat="1" ht="15" customHeight="1" x14ac:dyDescent="0.2">
      <c r="A21" s="16" t="s">
        <v>9</v>
      </c>
      <c r="B21" s="12"/>
      <c r="C21" s="12"/>
      <c r="D21" s="12"/>
      <c r="E21" s="12"/>
      <c r="F21" s="12"/>
      <c r="G21" s="12"/>
    </row>
    <row r="22" spans="1:7" s="3" customFormat="1" ht="15" customHeight="1" x14ac:dyDescent="0.2">
      <c r="A22" s="19" t="s">
        <v>27</v>
      </c>
      <c r="B22" s="23">
        <v>2892</v>
      </c>
      <c r="C22" s="23">
        <v>5316</v>
      </c>
      <c r="D22" s="23">
        <v>5005</v>
      </c>
      <c r="E22" s="22">
        <v>2989</v>
      </c>
      <c r="F22" s="22">
        <v>2253</v>
      </c>
      <c r="G22" s="22">
        <v>690</v>
      </c>
    </row>
    <row r="23" spans="1:7" s="3" customFormat="1" ht="15" customHeight="1" x14ac:dyDescent="0.2">
      <c r="A23" s="24" t="s">
        <v>10</v>
      </c>
      <c r="B23" s="11">
        <v>5671</v>
      </c>
      <c r="C23" s="11">
        <v>5017</v>
      </c>
      <c r="D23" s="18">
        <v>5925</v>
      </c>
      <c r="E23" s="12">
        <v>4536</v>
      </c>
      <c r="F23" s="12">
        <v>1452</v>
      </c>
      <c r="G23" s="12">
        <v>489</v>
      </c>
    </row>
    <row r="24" spans="1:7" s="3" customFormat="1" ht="15" customHeight="1" x14ac:dyDescent="0.2">
      <c r="A24" s="25" t="s">
        <v>6</v>
      </c>
      <c r="B24" s="22"/>
      <c r="C24" s="22"/>
      <c r="D24" s="22"/>
      <c r="E24" s="22"/>
      <c r="F24" s="22"/>
      <c r="G24" s="22"/>
    </row>
    <row r="25" spans="1:7" s="3" customFormat="1" ht="15" customHeight="1" x14ac:dyDescent="0.2">
      <c r="A25" s="24" t="s">
        <v>29</v>
      </c>
      <c r="B25" s="11">
        <v>21732</v>
      </c>
      <c r="C25" s="11">
        <v>27909</v>
      </c>
      <c r="D25" s="11">
        <v>20449</v>
      </c>
      <c r="E25" s="12">
        <v>6796</v>
      </c>
      <c r="F25" s="12">
        <v>1925</v>
      </c>
      <c r="G25" s="12">
        <v>13197</v>
      </c>
    </row>
    <row r="26" spans="1:7" s="3" customFormat="1" ht="15" customHeight="1" x14ac:dyDescent="0.2">
      <c r="A26" s="19" t="s">
        <v>10</v>
      </c>
      <c r="B26" s="45">
        <v>1853</v>
      </c>
      <c r="C26" s="45">
        <v>3658</v>
      </c>
      <c r="D26" s="45">
        <v>3573</v>
      </c>
      <c r="E26" s="22">
        <v>3438</v>
      </c>
      <c r="F26" s="22">
        <v>96</v>
      </c>
      <c r="G26" s="22">
        <v>42</v>
      </c>
    </row>
    <row r="27" spans="1:7" s="3" customFormat="1" ht="12.75" customHeight="1" x14ac:dyDescent="0.2">
      <c r="A27" s="27" t="s">
        <v>168</v>
      </c>
      <c r="B27" s="28"/>
      <c r="C27" s="28"/>
      <c r="D27" s="28"/>
      <c r="E27" s="28"/>
      <c r="F27" s="28"/>
      <c r="G27" s="28"/>
    </row>
  </sheetData>
  <mergeCells count="2"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8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E28"/>
  <sheetViews>
    <sheetView zoomScaleNormal="100" workbookViewId="0"/>
  </sheetViews>
  <sheetFormatPr baseColWidth="10" defaultColWidth="11.42578125" defaultRowHeight="12.75" x14ac:dyDescent="0.2"/>
  <cols>
    <col min="1" max="1" width="39" style="1" customWidth="1"/>
    <col min="2" max="3" width="10.85546875" style="1" customWidth="1"/>
    <col min="4" max="16384" width="11.42578125" style="1"/>
  </cols>
  <sheetData>
    <row r="1" spans="1:3" ht="15.75" customHeight="1" x14ac:dyDescent="0.25">
      <c r="A1" s="74" t="s">
        <v>161</v>
      </c>
      <c r="B1" s="9"/>
      <c r="C1" s="9"/>
    </row>
    <row r="2" spans="1:3" x14ac:dyDescent="0.2">
      <c r="A2" s="9"/>
      <c r="B2" s="9"/>
      <c r="C2" s="9"/>
    </row>
    <row r="3" spans="1:3" s="2" customFormat="1" ht="18.75" customHeight="1" x14ac:dyDescent="0.2">
      <c r="A3" s="14"/>
      <c r="B3" s="14" t="s">
        <v>3</v>
      </c>
      <c r="C3" s="14" t="s">
        <v>4</v>
      </c>
    </row>
    <row r="4" spans="1:3" s="3" customFormat="1" ht="15" customHeight="1" x14ac:dyDescent="0.2">
      <c r="A4" s="16" t="s">
        <v>2</v>
      </c>
      <c r="B4" s="12"/>
      <c r="C4" s="12"/>
    </row>
    <row r="5" spans="1:3" s="3" customFormat="1" ht="15" customHeight="1" x14ac:dyDescent="0.2">
      <c r="A5" s="34" t="s">
        <v>128</v>
      </c>
      <c r="B5" s="21">
        <v>0</v>
      </c>
      <c r="C5" s="21">
        <v>0</v>
      </c>
    </row>
    <row r="6" spans="1:3" s="3" customFormat="1" ht="15" customHeight="1" x14ac:dyDescent="0.2">
      <c r="A6" s="24" t="s">
        <v>129</v>
      </c>
      <c r="B6" s="12">
        <v>59449</v>
      </c>
      <c r="C6" s="12">
        <v>45891</v>
      </c>
    </row>
    <row r="7" spans="1:3" s="3" customFormat="1" ht="15" customHeight="1" x14ac:dyDescent="0.2">
      <c r="A7" s="36" t="s">
        <v>30</v>
      </c>
      <c r="B7" s="21">
        <v>13460</v>
      </c>
      <c r="C7" s="21">
        <v>10323</v>
      </c>
    </row>
    <row r="8" spans="1:3" ht="15" customHeight="1" x14ac:dyDescent="0.2">
      <c r="A8" s="38" t="s">
        <v>40</v>
      </c>
      <c r="B8" s="11">
        <v>23099</v>
      </c>
      <c r="C8" s="11">
        <v>12143</v>
      </c>
    </row>
    <row r="9" spans="1:3" ht="15" customHeight="1" x14ac:dyDescent="0.2">
      <c r="A9" s="36" t="s">
        <v>31</v>
      </c>
      <c r="B9" s="21">
        <v>53</v>
      </c>
      <c r="C9" s="21">
        <v>61</v>
      </c>
    </row>
    <row r="10" spans="1:3" ht="15" customHeight="1" x14ac:dyDescent="0.2">
      <c r="A10" s="38" t="s">
        <v>32</v>
      </c>
      <c r="B10" s="11">
        <v>22748</v>
      </c>
      <c r="C10" s="11">
        <v>23290</v>
      </c>
    </row>
    <row r="11" spans="1:3" ht="15" customHeight="1" x14ac:dyDescent="0.2">
      <c r="A11" s="36" t="s">
        <v>42</v>
      </c>
      <c r="B11" s="21">
        <v>80</v>
      </c>
      <c r="C11" s="21">
        <v>66</v>
      </c>
    </row>
    <row r="12" spans="1:3" ht="15" customHeight="1" x14ac:dyDescent="0.2">
      <c r="A12" s="38" t="s">
        <v>134</v>
      </c>
      <c r="B12" s="11">
        <v>0</v>
      </c>
      <c r="C12" s="11">
        <v>0</v>
      </c>
    </row>
    <row r="13" spans="1:3" ht="15" customHeight="1" x14ac:dyDescent="0.2">
      <c r="A13" s="36" t="s">
        <v>33</v>
      </c>
      <c r="B13" s="21">
        <v>0</v>
      </c>
      <c r="C13" s="21">
        <v>0</v>
      </c>
    </row>
    <row r="14" spans="1:3" ht="15" customHeight="1" x14ac:dyDescent="0.2">
      <c r="A14" s="38" t="s">
        <v>34</v>
      </c>
      <c r="B14" s="11">
        <v>0</v>
      </c>
      <c r="C14" s="11">
        <v>0</v>
      </c>
    </row>
    <row r="15" spans="1:3" ht="15" customHeight="1" x14ac:dyDescent="0.2">
      <c r="A15" s="36" t="s">
        <v>104</v>
      </c>
      <c r="B15" s="21">
        <v>9</v>
      </c>
      <c r="C15" s="21">
        <v>8</v>
      </c>
    </row>
    <row r="16" spans="1:3" ht="15" customHeight="1" x14ac:dyDescent="0.2">
      <c r="A16" s="24" t="s">
        <v>73</v>
      </c>
      <c r="B16" s="18">
        <v>3735</v>
      </c>
      <c r="C16" s="18">
        <v>3758</v>
      </c>
    </row>
    <row r="17" spans="1:5" ht="15" customHeight="1" x14ac:dyDescent="0.2">
      <c r="A17" s="19" t="s">
        <v>69</v>
      </c>
      <c r="B17" s="23">
        <v>10525</v>
      </c>
      <c r="C17" s="23">
        <v>11396</v>
      </c>
    </row>
    <row r="18" spans="1:5" ht="15" customHeight="1" x14ac:dyDescent="0.2">
      <c r="A18" s="38" t="s">
        <v>164</v>
      </c>
      <c r="B18" s="11">
        <v>680</v>
      </c>
      <c r="C18" s="11">
        <v>719</v>
      </c>
    </row>
    <row r="19" spans="1:5" ht="15" customHeight="1" x14ac:dyDescent="0.2">
      <c r="A19" s="36" t="s">
        <v>72</v>
      </c>
      <c r="B19" s="21">
        <v>316</v>
      </c>
      <c r="C19" s="21">
        <v>393</v>
      </c>
    </row>
    <row r="20" spans="1:5" ht="15" customHeight="1" x14ac:dyDescent="0.2">
      <c r="A20" s="38" t="s">
        <v>166</v>
      </c>
      <c r="B20" s="11">
        <v>38</v>
      </c>
      <c r="C20" s="11">
        <v>35</v>
      </c>
    </row>
    <row r="21" spans="1:5" ht="15" customHeight="1" x14ac:dyDescent="0.2">
      <c r="A21" s="36" t="s">
        <v>165</v>
      </c>
      <c r="B21" s="21">
        <v>441</v>
      </c>
      <c r="C21" s="21">
        <v>984</v>
      </c>
    </row>
    <row r="22" spans="1:5" ht="15" customHeight="1" x14ac:dyDescent="0.2">
      <c r="A22" s="38" t="s">
        <v>130</v>
      </c>
      <c r="B22" s="11">
        <v>9046</v>
      </c>
      <c r="C22" s="11">
        <v>9262</v>
      </c>
    </row>
    <row r="23" spans="1:5" ht="25.5" x14ac:dyDescent="0.2">
      <c r="A23" s="66" t="s">
        <v>167</v>
      </c>
      <c r="B23" s="21">
        <v>4</v>
      </c>
      <c r="C23" s="21">
        <v>3</v>
      </c>
    </row>
    <row r="24" spans="1:5" ht="15" customHeight="1" x14ac:dyDescent="0.2">
      <c r="A24" s="24" t="s">
        <v>41</v>
      </c>
      <c r="B24" s="18">
        <v>607</v>
      </c>
      <c r="C24" s="18">
        <v>608</v>
      </c>
      <c r="D24" s="11"/>
      <c r="E24" s="11"/>
    </row>
    <row r="25" spans="1:5" ht="15" customHeight="1" x14ac:dyDescent="0.2">
      <c r="A25" s="19" t="s">
        <v>15</v>
      </c>
      <c r="B25" s="23">
        <v>2544</v>
      </c>
      <c r="C25" s="23">
        <v>2571</v>
      </c>
    </row>
    <row r="26" spans="1:5" ht="15" customHeight="1" x14ac:dyDescent="0.2">
      <c r="A26" s="24" t="s">
        <v>26</v>
      </c>
      <c r="B26" s="18">
        <v>607</v>
      </c>
      <c r="C26" s="18">
        <v>608</v>
      </c>
    </row>
    <row r="27" spans="1:5" x14ac:dyDescent="0.2">
      <c r="A27" s="27" t="s">
        <v>131</v>
      </c>
      <c r="B27" s="28"/>
      <c r="C27" s="28"/>
    </row>
    <row r="28" spans="1:5" ht="12.75" customHeight="1" x14ac:dyDescent="0.2">
      <c r="A28" s="27" t="s">
        <v>168</v>
      </c>
      <c r="B28" s="28"/>
      <c r="C28" s="28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33"/>
  <sheetViews>
    <sheetView workbookViewId="0"/>
  </sheetViews>
  <sheetFormatPr baseColWidth="10" defaultColWidth="11.42578125" defaultRowHeight="12.75" x14ac:dyDescent="0.2"/>
  <cols>
    <col min="1" max="1" width="44.42578125" style="1" customWidth="1"/>
    <col min="2" max="5" width="10.5703125" style="1" customWidth="1"/>
    <col min="6" max="16384" width="11.42578125" style="1"/>
  </cols>
  <sheetData>
    <row r="1" spans="1:5" ht="15.75" customHeight="1" x14ac:dyDescent="0.25">
      <c r="A1" s="74" t="s">
        <v>160</v>
      </c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s="2" customFormat="1" ht="18.75" customHeight="1" x14ac:dyDescent="0.2">
      <c r="A3" s="14"/>
      <c r="B3" s="14" t="s">
        <v>3</v>
      </c>
      <c r="C3" s="14" t="s">
        <v>4</v>
      </c>
    </row>
    <row r="4" spans="1:5" s="3" customFormat="1" ht="15" customHeight="1" x14ac:dyDescent="0.2">
      <c r="A4" s="16" t="s">
        <v>2</v>
      </c>
      <c r="B4" s="18"/>
      <c r="C4" s="18"/>
    </row>
    <row r="5" spans="1:5" s="3" customFormat="1" ht="15" customHeight="1" x14ac:dyDescent="0.2">
      <c r="A5" s="34" t="s">
        <v>90</v>
      </c>
      <c r="B5" s="21">
        <v>3660</v>
      </c>
      <c r="C5" s="21">
        <v>3691</v>
      </c>
    </row>
    <row r="6" spans="1:5" s="3" customFormat="1" ht="15" customHeight="1" x14ac:dyDescent="0.2">
      <c r="A6" s="35" t="s">
        <v>16</v>
      </c>
      <c r="B6" s="18">
        <v>0</v>
      </c>
      <c r="C6" s="18">
        <v>2</v>
      </c>
    </row>
    <row r="7" spans="1:5" s="3" customFormat="1" ht="15" customHeight="1" x14ac:dyDescent="0.2">
      <c r="A7" s="36" t="s">
        <v>17</v>
      </c>
      <c r="B7" s="21">
        <v>1093</v>
      </c>
      <c r="C7" s="21">
        <v>1078</v>
      </c>
    </row>
    <row r="8" spans="1:5" s="3" customFormat="1" ht="15" customHeight="1" x14ac:dyDescent="0.2">
      <c r="A8" s="35" t="s">
        <v>18</v>
      </c>
      <c r="B8" s="18">
        <v>503</v>
      </c>
      <c r="C8" s="18">
        <v>540</v>
      </c>
    </row>
    <row r="9" spans="1:5" s="3" customFormat="1" ht="15" customHeight="1" x14ac:dyDescent="0.2">
      <c r="A9" s="36" t="s">
        <v>94</v>
      </c>
      <c r="B9" s="21">
        <v>51</v>
      </c>
      <c r="C9" s="21">
        <v>51</v>
      </c>
    </row>
    <row r="10" spans="1:5" s="3" customFormat="1" ht="15" customHeight="1" x14ac:dyDescent="0.2">
      <c r="A10" s="35" t="s">
        <v>95</v>
      </c>
      <c r="B10" s="18">
        <v>13</v>
      </c>
      <c r="C10" s="18">
        <v>16</v>
      </c>
    </row>
    <row r="11" spans="1:5" s="3" customFormat="1" ht="15" customHeight="1" x14ac:dyDescent="0.2">
      <c r="A11" s="37" t="s">
        <v>19</v>
      </c>
      <c r="B11" s="21">
        <v>870</v>
      </c>
      <c r="C11" s="21">
        <v>910</v>
      </c>
    </row>
    <row r="12" spans="1:5" s="3" customFormat="1" ht="15" customHeight="1" x14ac:dyDescent="0.2">
      <c r="A12" s="38" t="s">
        <v>88</v>
      </c>
      <c r="B12" s="18">
        <f>B5-SUM(B6:B11)</f>
        <v>1130</v>
      </c>
      <c r="C12" s="18">
        <f>C5-SUM(C6:C11)</f>
        <v>1094</v>
      </c>
    </row>
    <row r="13" spans="1:5" s="3" customFormat="1" ht="15" customHeight="1" x14ac:dyDescent="0.2">
      <c r="A13" s="34" t="s">
        <v>15</v>
      </c>
      <c r="B13" s="23"/>
      <c r="C13" s="23"/>
    </row>
    <row r="14" spans="1:5" s="3" customFormat="1" ht="15" customHeight="1" x14ac:dyDescent="0.2">
      <c r="A14" s="35" t="s">
        <v>70</v>
      </c>
      <c r="B14" s="11">
        <v>115</v>
      </c>
      <c r="C14" s="11">
        <v>118</v>
      </c>
    </row>
    <row r="15" spans="1:5" s="3" customFormat="1" ht="15" customHeight="1" x14ac:dyDescent="0.2">
      <c r="A15" s="36" t="s">
        <v>71</v>
      </c>
      <c r="B15" s="23">
        <v>0</v>
      </c>
      <c r="C15" s="23">
        <v>0</v>
      </c>
    </row>
    <row r="16" spans="1:5" s="3" customFormat="1" ht="15" customHeight="1" x14ac:dyDescent="0.2">
      <c r="A16" s="35" t="s">
        <v>133</v>
      </c>
      <c r="B16" s="11">
        <v>1</v>
      </c>
      <c r="C16" s="11">
        <v>1</v>
      </c>
    </row>
    <row r="17" spans="1:5" s="3" customFormat="1" ht="15" customHeight="1" x14ac:dyDescent="0.2">
      <c r="A17" s="62" t="s">
        <v>21</v>
      </c>
      <c r="B17" s="61">
        <f>534-SUM(B14:B16)</f>
        <v>418</v>
      </c>
      <c r="C17" s="61">
        <f>550-SUM(C14:C16)</f>
        <v>431</v>
      </c>
    </row>
    <row r="18" spans="1:5" s="3" customFormat="1" ht="15" customHeight="1" x14ac:dyDescent="0.2">
      <c r="A18" s="39" t="s">
        <v>69</v>
      </c>
      <c r="B18" s="11">
        <v>690</v>
      </c>
      <c r="C18" s="11">
        <v>724</v>
      </c>
    </row>
    <row r="19" spans="1:5" s="3" customFormat="1" ht="15" customHeight="1" x14ac:dyDescent="0.2">
      <c r="A19" s="60" t="s">
        <v>74</v>
      </c>
      <c r="B19" s="61">
        <v>266</v>
      </c>
      <c r="C19" s="61">
        <v>263</v>
      </c>
      <c r="D19" s="11"/>
      <c r="E19" s="11"/>
    </row>
    <row r="20" spans="1:5" s="3" customFormat="1" ht="12.75" customHeight="1" x14ac:dyDescent="0.2">
      <c r="A20" s="27" t="s">
        <v>168</v>
      </c>
      <c r="B20" s="28"/>
      <c r="C20" s="28"/>
      <c r="D20" s="28"/>
      <c r="E20" s="28"/>
    </row>
    <row r="28" spans="1:5" x14ac:dyDescent="0.2">
      <c r="A28" s="56"/>
    </row>
    <row r="29" spans="1:5" x14ac:dyDescent="0.2">
      <c r="A29" s="56"/>
    </row>
    <row r="30" spans="1:5" x14ac:dyDescent="0.2">
      <c r="A30" s="56"/>
    </row>
    <row r="31" spans="1:5" x14ac:dyDescent="0.2">
      <c r="A31" s="56"/>
    </row>
    <row r="32" spans="1:5" x14ac:dyDescent="0.2">
      <c r="A32" s="56"/>
    </row>
    <row r="33" spans="1:1" x14ac:dyDescent="0.2">
      <c r="A33" s="5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E18"/>
  <sheetViews>
    <sheetView workbookViewId="0"/>
  </sheetViews>
  <sheetFormatPr baseColWidth="10" defaultColWidth="11.42578125" defaultRowHeight="12.75" x14ac:dyDescent="0.2"/>
  <cols>
    <col min="1" max="1" width="40.85546875" style="1" customWidth="1"/>
    <col min="2" max="5" width="11.28515625" style="1" customWidth="1"/>
    <col min="6" max="16384" width="11.42578125" style="1"/>
  </cols>
  <sheetData>
    <row r="1" spans="1:5" ht="15.75" customHeight="1" x14ac:dyDescent="0.25">
      <c r="A1" s="74" t="s">
        <v>159</v>
      </c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s="2" customFormat="1" ht="18.75" customHeight="1" x14ac:dyDescent="0.2">
      <c r="A3" s="14"/>
      <c r="B3" s="14" t="s">
        <v>3</v>
      </c>
      <c r="C3" s="14" t="s">
        <v>4</v>
      </c>
    </row>
    <row r="4" spans="1:5" s="5" customFormat="1" ht="15" customHeight="1" x14ac:dyDescent="0.2">
      <c r="A4" s="16" t="s">
        <v>2</v>
      </c>
      <c r="B4" s="11">
        <v>59822</v>
      </c>
      <c r="C4" s="11">
        <v>59551</v>
      </c>
    </row>
    <row r="5" spans="1:5" s="3" customFormat="1" ht="15" customHeight="1" x14ac:dyDescent="0.2">
      <c r="A5" s="60" t="s">
        <v>62</v>
      </c>
      <c r="B5" s="61">
        <v>2510</v>
      </c>
      <c r="C5" s="61">
        <v>2528</v>
      </c>
    </row>
    <row r="6" spans="1:5" s="3" customFormat="1" ht="15" customHeight="1" x14ac:dyDescent="0.2">
      <c r="A6" s="39" t="s">
        <v>20</v>
      </c>
      <c r="B6" s="11">
        <v>150</v>
      </c>
      <c r="C6" s="11">
        <v>141</v>
      </c>
    </row>
    <row r="7" spans="1:5" s="3" customFormat="1" ht="15" customHeight="1" x14ac:dyDescent="0.2">
      <c r="A7" s="34" t="s">
        <v>43</v>
      </c>
      <c r="B7" s="21">
        <v>39621</v>
      </c>
      <c r="C7" s="21">
        <v>39918</v>
      </c>
    </row>
    <row r="8" spans="1:5" s="3" customFormat="1" ht="15" customHeight="1" x14ac:dyDescent="0.2">
      <c r="A8" s="39" t="s">
        <v>44</v>
      </c>
      <c r="B8" s="18">
        <v>5184</v>
      </c>
      <c r="C8" s="18">
        <v>4850</v>
      </c>
    </row>
    <row r="9" spans="1:5" s="3" customFormat="1" ht="15" customHeight="1" x14ac:dyDescent="0.2">
      <c r="A9" s="34" t="s">
        <v>111</v>
      </c>
      <c r="B9" s="21">
        <v>12311</v>
      </c>
      <c r="C9" s="21">
        <v>12075</v>
      </c>
    </row>
    <row r="10" spans="1:5" s="3" customFormat="1" ht="15" customHeight="1" x14ac:dyDescent="0.2">
      <c r="A10" s="39" t="s">
        <v>45</v>
      </c>
      <c r="B10" s="18">
        <v>0</v>
      </c>
      <c r="C10" s="18">
        <v>0</v>
      </c>
    </row>
    <row r="11" spans="1:5" s="3" customFormat="1" ht="15" customHeight="1" x14ac:dyDescent="0.2">
      <c r="A11" s="34" t="s">
        <v>150</v>
      </c>
      <c r="B11" s="21">
        <v>0</v>
      </c>
      <c r="C11" s="21">
        <v>0</v>
      </c>
    </row>
    <row r="12" spans="1:5" s="3" customFormat="1" ht="15" customHeight="1" x14ac:dyDescent="0.2">
      <c r="A12" s="39" t="s">
        <v>46</v>
      </c>
      <c r="B12" s="18">
        <v>29</v>
      </c>
      <c r="C12" s="18">
        <v>29</v>
      </c>
    </row>
    <row r="13" spans="1:5" s="3" customFormat="1" ht="15" customHeight="1" x14ac:dyDescent="0.2">
      <c r="A13" s="34" t="s">
        <v>35</v>
      </c>
      <c r="B13" s="21">
        <v>17</v>
      </c>
      <c r="C13" s="21">
        <v>10</v>
      </c>
    </row>
    <row r="14" spans="1:5" s="3" customFormat="1" ht="15" customHeight="1" x14ac:dyDescent="0.2">
      <c r="A14" s="39" t="s">
        <v>135</v>
      </c>
      <c r="B14" s="18">
        <v>0</v>
      </c>
      <c r="C14" s="18">
        <v>0</v>
      </c>
    </row>
    <row r="15" spans="1:5" s="3" customFormat="1" ht="15" customHeight="1" x14ac:dyDescent="0.2">
      <c r="A15" s="41" t="s">
        <v>47</v>
      </c>
      <c r="B15" s="21">
        <v>383</v>
      </c>
      <c r="C15" s="21">
        <v>0</v>
      </c>
    </row>
    <row r="16" spans="1:5" s="3" customFormat="1" ht="15" customHeight="1" x14ac:dyDescent="0.2">
      <c r="A16" s="57" t="s">
        <v>96</v>
      </c>
      <c r="B16" s="18">
        <v>20</v>
      </c>
      <c r="C16" s="18">
        <v>0</v>
      </c>
    </row>
    <row r="17" spans="1:5" ht="15" customHeight="1" x14ac:dyDescent="0.2">
      <c r="A17" s="41" t="s">
        <v>48</v>
      </c>
      <c r="B17" s="21">
        <v>416</v>
      </c>
      <c r="C17" s="21">
        <v>415</v>
      </c>
      <c r="D17" s="33"/>
      <c r="E17" s="33"/>
    </row>
    <row r="18" spans="1:5" x14ac:dyDescent="0.2">
      <c r="A18" s="27" t="s">
        <v>168</v>
      </c>
      <c r="B18" s="28"/>
      <c r="C18" s="33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16"/>
  <sheetViews>
    <sheetView workbookViewId="0"/>
  </sheetViews>
  <sheetFormatPr baseColWidth="10" defaultColWidth="11.42578125" defaultRowHeight="12.75" x14ac:dyDescent="0.2"/>
  <cols>
    <col min="1" max="1" width="47.7109375" style="1" customWidth="1"/>
    <col min="2" max="2" width="14.42578125" style="1" customWidth="1"/>
    <col min="3" max="3" width="17.7109375" style="1" customWidth="1"/>
    <col min="4" max="5" width="13.140625" style="1" customWidth="1"/>
    <col min="6" max="16384" width="11.42578125" style="1"/>
  </cols>
  <sheetData>
    <row r="1" spans="1:5" ht="15.75" customHeight="1" x14ac:dyDescent="0.25">
      <c r="A1" s="74" t="s">
        <v>158</v>
      </c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ht="18.75" customHeight="1" x14ac:dyDescent="0.2">
      <c r="A3" s="13"/>
      <c r="B3" s="14" t="s">
        <v>3</v>
      </c>
      <c r="C3" s="14" t="s">
        <v>4</v>
      </c>
    </row>
    <row r="4" spans="1:5" s="3" customFormat="1" ht="15" customHeight="1" x14ac:dyDescent="0.2">
      <c r="A4" s="31" t="s">
        <v>2</v>
      </c>
      <c r="B4" s="11">
        <v>9896</v>
      </c>
      <c r="C4" s="11">
        <v>9184</v>
      </c>
    </row>
    <row r="5" spans="1:5" s="3" customFormat="1" ht="15" customHeight="1" x14ac:dyDescent="0.2">
      <c r="A5" s="20" t="s">
        <v>110</v>
      </c>
      <c r="B5" s="23">
        <v>1229</v>
      </c>
      <c r="C5" s="23">
        <v>1412</v>
      </c>
    </row>
    <row r="6" spans="1:5" s="48" customFormat="1" ht="15" customHeight="1" x14ac:dyDescent="0.2">
      <c r="A6" s="53" t="s">
        <v>107</v>
      </c>
      <c r="B6" s="11">
        <v>2251</v>
      </c>
      <c r="C6" s="11">
        <v>2237</v>
      </c>
    </row>
    <row r="7" spans="1:5" s="48" customFormat="1" ht="15" customHeight="1" x14ac:dyDescent="0.2">
      <c r="A7" s="25" t="s">
        <v>48</v>
      </c>
      <c r="B7" s="23">
        <v>319</v>
      </c>
      <c r="C7" s="23">
        <v>314</v>
      </c>
    </row>
    <row r="8" spans="1:5" s="48" customFormat="1" ht="15" customHeight="1" x14ac:dyDescent="0.2">
      <c r="A8" s="16" t="s">
        <v>98</v>
      </c>
      <c r="B8" s="11">
        <v>1982</v>
      </c>
      <c r="C8" s="11">
        <v>2020</v>
      </c>
    </row>
    <row r="9" spans="1:5" s="48" customFormat="1" ht="15" customHeight="1" x14ac:dyDescent="0.2">
      <c r="A9" s="25" t="s">
        <v>66</v>
      </c>
      <c r="B9" s="70">
        <v>7985</v>
      </c>
      <c r="C9" s="70"/>
    </row>
    <row r="10" spans="1:5" s="48" customFormat="1" ht="15" customHeight="1" x14ac:dyDescent="0.2">
      <c r="A10" s="38" t="s">
        <v>24</v>
      </c>
      <c r="B10" s="71">
        <v>6862</v>
      </c>
      <c r="C10" s="71"/>
    </row>
    <row r="11" spans="1:5" s="48" customFormat="1" ht="15" customHeight="1" x14ac:dyDescent="0.2">
      <c r="A11" s="37" t="s">
        <v>25</v>
      </c>
      <c r="B11" s="70">
        <v>1123</v>
      </c>
      <c r="C11" s="70"/>
    </row>
    <row r="12" spans="1:5" s="3" customFormat="1" ht="12.75" customHeight="1" x14ac:dyDescent="0.2">
      <c r="A12" s="27" t="s">
        <v>168</v>
      </c>
      <c r="B12" s="29"/>
      <c r="C12" s="28"/>
      <c r="D12" s="40"/>
      <c r="E12" s="40"/>
    </row>
    <row r="16" spans="1:5" x14ac:dyDescent="0.2">
      <c r="A16" s="55"/>
    </row>
  </sheetData>
  <mergeCells count="3">
    <mergeCell ref="B9:C9"/>
    <mergeCell ref="B10:C10"/>
    <mergeCell ref="B11:C11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E26"/>
  <sheetViews>
    <sheetView zoomScaleNormal="100" workbookViewId="0"/>
  </sheetViews>
  <sheetFormatPr baseColWidth="10" defaultColWidth="11.42578125" defaultRowHeight="12.75" x14ac:dyDescent="0.2"/>
  <cols>
    <col min="1" max="1" width="46.28515625" style="3" customWidth="1"/>
    <col min="2" max="3" width="10.42578125" style="3" customWidth="1"/>
    <col min="4" max="16384" width="11.42578125" style="3"/>
  </cols>
  <sheetData>
    <row r="1" spans="1:5" ht="15.75" customHeight="1" x14ac:dyDescent="0.25">
      <c r="A1" s="74" t="s">
        <v>157</v>
      </c>
      <c r="B1" s="9"/>
      <c r="C1" s="9"/>
      <c r="D1" s="9"/>
      <c r="E1" s="9"/>
    </row>
    <row r="2" spans="1:5" x14ac:dyDescent="0.2">
      <c r="A2" s="9"/>
      <c r="B2" s="9"/>
      <c r="C2" s="9"/>
      <c r="D2" s="9"/>
      <c r="E2" s="9"/>
    </row>
    <row r="3" spans="1:5" ht="18.75" customHeight="1" x14ac:dyDescent="0.2">
      <c r="A3" s="13"/>
      <c r="B3" s="14" t="s">
        <v>3</v>
      </c>
      <c r="C3" s="14" t="s">
        <v>4</v>
      </c>
    </row>
    <row r="4" spans="1:5" ht="15" customHeight="1" x14ac:dyDescent="0.2">
      <c r="A4" s="31" t="s">
        <v>65</v>
      </c>
      <c r="B4" s="18">
        <v>5316</v>
      </c>
      <c r="C4" s="18">
        <v>5005</v>
      </c>
    </row>
    <row r="5" spans="1:5" ht="15" customHeight="1" x14ac:dyDescent="0.2">
      <c r="A5" s="58" t="s">
        <v>67</v>
      </c>
      <c r="B5" s="59"/>
      <c r="C5" s="59"/>
    </row>
    <row r="6" spans="1:5" s="48" customFormat="1" ht="15" customHeight="1" x14ac:dyDescent="0.2">
      <c r="A6" s="39" t="s">
        <v>117</v>
      </c>
      <c r="B6" s="11">
        <v>28</v>
      </c>
      <c r="C6" s="11">
        <v>24</v>
      </c>
    </row>
    <row r="7" spans="1:5" ht="15" customHeight="1" x14ac:dyDescent="0.2">
      <c r="A7" s="60" t="s">
        <v>118</v>
      </c>
      <c r="B7" s="61">
        <v>320</v>
      </c>
      <c r="C7" s="61">
        <v>278</v>
      </c>
    </row>
    <row r="8" spans="1:5" ht="15" customHeight="1" x14ac:dyDescent="0.2">
      <c r="A8" s="39" t="s">
        <v>119</v>
      </c>
      <c r="B8" s="11">
        <v>2</v>
      </c>
      <c r="C8" s="11">
        <v>2</v>
      </c>
    </row>
    <row r="9" spans="1:5" ht="15" customHeight="1" x14ac:dyDescent="0.2">
      <c r="A9" s="60" t="s">
        <v>120</v>
      </c>
      <c r="B9" s="61">
        <v>199</v>
      </c>
      <c r="C9" s="61">
        <v>233</v>
      </c>
    </row>
    <row r="10" spans="1:5" ht="15" customHeight="1" x14ac:dyDescent="0.2">
      <c r="A10" s="39" t="s">
        <v>163</v>
      </c>
      <c r="B10" s="11">
        <v>2</v>
      </c>
      <c r="C10" s="11">
        <v>0</v>
      </c>
    </row>
    <row r="11" spans="1:5" ht="15" customHeight="1" x14ac:dyDescent="0.2">
      <c r="A11" s="60" t="s">
        <v>121</v>
      </c>
      <c r="B11" s="61">
        <v>273</v>
      </c>
      <c r="C11" s="61">
        <v>234</v>
      </c>
    </row>
    <row r="12" spans="1:5" ht="15" customHeight="1" x14ac:dyDescent="0.2">
      <c r="A12" s="39" t="s">
        <v>122</v>
      </c>
      <c r="B12" s="11">
        <v>1</v>
      </c>
      <c r="C12" s="11">
        <v>1</v>
      </c>
    </row>
    <row r="13" spans="1:5" ht="15" customHeight="1" x14ac:dyDescent="0.2">
      <c r="A13" s="60" t="s">
        <v>123</v>
      </c>
      <c r="B13" s="61">
        <v>1367</v>
      </c>
      <c r="C13" s="61">
        <v>1155</v>
      </c>
    </row>
    <row r="14" spans="1:5" ht="15" customHeight="1" x14ac:dyDescent="0.2">
      <c r="A14" s="39" t="s">
        <v>132</v>
      </c>
      <c r="B14" s="11">
        <v>274</v>
      </c>
      <c r="C14" s="11">
        <v>267</v>
      </c>
    </row>
    <row r="15" spans="1:5" s="48" customFormat="1" ht="15" customHeight="1" x14ac:dyDescent="0.2">
      <c r="A15" s="60" t="s">
        <v>124</v>
      </c>
      <c r="B15" s="61">
        <v>1235</v>
      </c>
      <c r="C15" s="61">
        <v>1186</v>
      </c>
    </row>
    <row r="16" spans="1:5" s="48" customFormat="1" ht="15" customHeight="1" x14ac:dyDescent="0.2">
      <c r="A16" s="39" t="s">
        <v>125</v>
      </c>
      <c r="B16" s="11">
        <v>506</v>
      </c>
      <c r="C16" s="11">
        <v>543</v>
      </c>
    </row>
    <row r="17" spans="1:5" s="48" customFormat="1" ht="15" customHeight="1" x14ac:dyDescent="0.2">
      <c r="A17" s="60" t="s">
        <v>126</v>
      </c>
      <c r="B17" s="61">
        <v>4</v>
      </c>
      <c r="C17" s="61">
        <v>6</v>
      </c>
    </row>
    <row r="18" spans="1:5" s="48" customFormat="1" ht="15" customHeight="1" x14ac:dyDescent="0.2">
      <c r="A18" s="39" t="s">
        <v>127</v>
      </c>
      <c r="B18" s="11">
        <v>173</v>
      </c>
      <c r="C18" s="11">
        <v>138</v>
      </c>
    </row>
    <row r="19" spans="1:5" s="48" customFormat="1" ht="15" customHeight="1" x14ac:dyDescent="0.2">
      <c r="A19" s="60" t="s">
        <v>108</v>
      </c>
      <c r="B19" s="61">
        <v>631</v>
      </c>
      <c r="C19" s="61">
        <v>633</v>
      </c>
    </row>
    <row r="20" spans="1:5" s="48" customFormat="1" ht="15" customHeight="1" x14ac:dyDescent="0.2">
      <c r="A20" s="39" t="s">
        <v>21</v>
      </c>
      <c r="B20" s="11">
        <v>301</v>
      </c>
      <c r="C20" s="11">
        <v>305</v>
      </c>
    </row>
    <row r="21" spans="1:5" s="48" customFormat="1" ht="15" customHeight="1" x14ac:dyDescent="0.2">
      <c r="A21" s="58" t="s">
        <v>68</v>
      </c>
      <c r="B21" s="59"/>
      <c r="C21" s="59"/>
    </row>
    <row r="22" spans="1:5" s="48" customFormat="1" ht="15" customHeight="1" x14ac:dyDescent="0.2">
      <c r="A22" s="39" t="s">
        <v>22</v>
      </c>
      <c r="B22" s="11">
        <v>1793</v>
      </c>
      <c r="C22" s="11">
        <v>1825</v>
      </c>
    </row>
    <row r="23" spans="1:5" s="48" customFormat="1" ht="15" customHeight="1" x14ac:dyDescent="0.2">
      <c r="A23" s="60" t="s">
        <v>87</v>
      </c>
      <c r="B23" s="61">
        <v>1602</v>
      </c>
      <c r="C23" s="61">
        <v>1363</v>
      </c>
    </row>
    <row r="24" spans="1:5" s="48" customFormat="1" ht="15" customHeight="1" x14ac:dyDescent="0.2">
      <c r="A24" s="24" t="s">
        <v>23</v>
      </c>
      <c r="B24" s="11">
        <v>1921</v>
      </c>
      <c r="C24" s="11">
        <v>1817</v>
      </c>
    </row>
    <row r="25" spans="1:5" s="48" customFormat="1" ht="12.75" customHeight="1" x14ac:dyDescent="0.2">
      <c r="A25" s="27" t="s">
        <v>168</v>
      </c>
      <c r="B25" s="49"/>
      <c r="C25" s="49"/>
      <c r="D25" s="49"/>
      <c r="E25" s="49"/>
    </row>
    <row r="26" spans="1:5" s="48" customFormat="1" x14ac:dyDescent="0.2"/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F15"/>
  <sheetViews>
    <sheetView workbookViewId="0"/>
  </sheetViews>
  <sheetFormatPr baseColWidth="10" defaultColWidth="11.42578125" defaultRowHeight="12.75" x14ac:dyDescent="0.2"/>
  <cols>
    <col min="1" max="1" width="64.28515625" style="3" customWidth="1"/>
    <col min="2" max="3" width="11.140625" style="4" customWidth="1"/>
    <col min="4" max="5" width="11.140625" style="3" customWidth="1"/>
    <col min="6" max="16384" width="11.42578125" style="3"/>
  </cols>
  <sheetData>
    <row r="1" spans="1:6" ht="15.75" customHeight="1" x14ac:dyDescent="0.25">
      <c r="A1" s="74" t="s">
        <v>156</v>
      </c>
      <c r="B1" s="10"/>
      <c r="C1" s="10"/>
      <c r="D1" s="9"/>
      <c r="E1" s="9"/>
    </row>
    <row r="2" spans="1:6" x14ac:dyDescent="0.2">
      <c r="A2" s="9"/>
      <c r="B2" s="10"/>
      <c r="C2" s="10"/>
      <c r="D2" s="9"/>
      <c r="E2" s="9"/>
    </row>
    <row r="3" spans="1:6" ht="18.75" customHeight="1" x14ac:dyDescent="0.2">
      <c r="A3" s="13"/>
      <c r="B3" s="14" t="s">
        <v>3</v>
      </c>
      <c r="C3" s="14" t="s">
        <v>4</v>
      </c>
    </row>
    <row r="4" spans="1:6" ht="15" customHeight="1" x14ac:dyDescent="0.2">
      <c r="A4" s="31" t="s">
        <v>2</v>
      </c>
      <c r="B4" s="11">
        <v>27909</v>
      </c>
      <c r="C4" s="11">
        <v>20449</v>
      </c>
      <c r="E4" s="63"/>
      <c r="F4" s="63"/>
    </row>
    <row r="5" spans="1:6" ht="15" customHeight="1" x14ac:dyDescent="0.2">
      <c r="A5" s="19" t="s">
        <v>49</v>
      </c>
      <c r="B5" s="23">
        <v>98</v>
      </c>
      <c r="C5" s="23">
        <v>90</v>
      </c>
      <c r="E5" s="63"/>
      <c r="F5" s="63"/>
    </row>
    <row r="6" spans="1:6" ht="15" customHeight="1" x14ac:dyDescent="0.2">
      <c r="A6" s="24" t="s">
        <v>36</v>
      </c>
      <c r="B6" s="11">
        <v>13287</v>
      </c>
      <c r="C6" s="11">
        <v>9340</v>
      </c>
      <c r="E6" s="63"/>
      <c r="F6" s="63"/>
    </row>
    <row r="7" spans="1:6" ht="15" customHeight="1" x14ac:dyDescent="0.2">
      <c r="A7" s="34" t="s">
        <v>37</v>
      </c>
      <c r="B7" s="23">
        <v>6948</v>
      </c>
      <c r="C7" s="23">
        <v>5609</v>
      </c>
      <c r="E7" s="63"/>
      <c r="F7" s="63"/>
    </row>
    <row r="8" spans="1:6" ht="15" customHeight="1" x14ac:dyDescent="0.2">
      <c r="A8" s="39" t="s">
        <v>38</v>
      </c>
      <c r="B8" s="11">
        <v>5941</v>
      </c>
      <c r="C8" s="11">
        <v>4037</v>
      </c>
      <c r="E8" s="63"/>
      <c r="F8" s="63"/>
    </row>
    <row r="9" spans="1:6" s="48" customFormat="1" ht="15" customHeight="1" x14ac:dyDescent="0.2">
      <c r="A9" s="52" t="s">
        <v>101</v>
      </c>
      <c r="B9" s="23">
        <v>129</v>
      </c>
      <c r="C9" s="23">
        <v>97</v>
      </c>
      <c r="E9" s="63"/>
      <c r="F9" s="63"/>
    </row>
    <row r="10" spans="1:6" s="48" customFormat="1" ht="15" customHeight="1" x14ac:dyDescent="0.2">
      <c r="A10" s="51" t="s">
        <v>141</v>
      </c>
      <c r="B10" s="11">
        <v>394</v>
      </c>
      <c r="C10" s="11">
        <v>380</v>
      </c>
      <c r="E10" s="63"/>
      <c r="F10" s="63"/>
    </row>
    <row r="11" spans="1:6" s="48" customFormat="1" ht="15" customHeight="1" x14ac:dyDescent="0.2">
      <c r="A11" s="52" t="s">
        <v>102</v>
      </c>
      <c r="B11" s="23">
        <v>159</v>
      </c>
      <c r="C11" s="23">
        <v>174</v>
      </c>
      <c r="E11" s="63"/>
      <c r="F11" s="63"/>
    </row>
    <row r="12" spans="1:6" s="48" customFormat="1" ht="15" customHeight="1" x14ac:dyDescent="0.2">
      <c r="A12" s="24" t="s">
        <v>103</v>
      </c>
      <c r="B12" s="11">
        <v>187</v>
      </c>
      <c r="C12" s="11">
        <v>101</v>
      </c>
      <c r="E12" s="64"/>
    </row>
    <row r="13" spans="1:6" s="48" customFormat="1" ht="15" customHeight="1" x14ac:dyDescent="0.2">
      <c r="A13" s="52" t="s">
        <v>142</v>
      </c>
      <c r="B13" s="23">
        <v>23</v>
      </c>
      <c r="C13" s="23">
        <v>22</v>
      </c>
      <c r="D13" s="49"/>
      <c r="E13" s="49"/>
    </row>
    <row r="14" spans="1:6" ht="15" customHeight="1" x14ac:dyDescent="0.2">
      <c r="A14" s="24" t="s">
        <v>136</v>
      </c>
      <c r="B14" s="11">
        <v>743</v>
      </c>
      <c r="C14" s="11">
        <v>599</v>
      </c>
    </row>
    <row r="15" spans="1:6" x14ac:dyDescent="0.2">
      <c r="A15" s="27" t="s">
        <v>168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E15"/>
  <sheetViews>
    <sheetView workbookViewId="0"/>
  </sheetViews>
  <sheetFormatPr baseColWidth="10" defaultRowHeight="12.75" x14ac:dyDescent="0.2"/>
  <cols>
    <col min="1" max="1" width="49.5703125" customWidth="1"/>
    <col min="2" max="5" width="10.85546875" customWidth="1"/>
  </cols>
  <sheetData>
    <row r="1" spans="1:5" ht="15.75" customHeight="1" x14ac:dyDescent="0.25">
      <c r="A1" s="75" t="s">
        <v>155</v>
      </c>
      <c r="B1" s="8"/>
      <c r="C1" s="8"/>
      <c r="D1" s="8"/>
      <c r="E1" s="8"/>
    </row>
    <row r="2" spans="1:5" x14ac:dyDescent="0.2">
      <c r="A2" s="8"/>
      <c r="B2" s="8"/>
      <c r="C2" s="8"/>
      <c r="D2" s="8"/>
      <c r="E2" s="8"/>
    </row>
    <row r="3" spans="1:5" ht="18.75" customHeight="1" x14ac:dyDescent="0.2">
      <c r="A3" s="43"/>
      <c r="B3" s="44" t="s">
        <v>3</v>
      </c>
      <c r="C3" s="44" t="s">
        <v>4</v>
      </c>
    </row>
    <row r="4" spans="1:5" s="6" customFormat="1" ht="15" customHeight="1" x14ac:dyDescent="0.2">
      <c r="A4" s="30" t="s">
        <v>2</v>
      </c>
      <c r="B4" s="11">
        <v>8913</v>
      </c>
      <c r="C4" s="11">
        <v>9073</v>
      </c>
    </row>
    <row r="5" spans="1:5" ht="15" customHeight="1" x14ac:dyDescent="0.2">
      <c r="A5" s="34" t="s">
        <v>50</v>
      </c>
      <c r="B5" s="23">
        <v>1487</v>
      </c>
      <c r="C5" s="23">
        <v>1527</v>
      </c>
    </row>
    <row r="6" spans="1:5" ht="15" customHeight="1" x14ac:dyDescent="0.2">
      <c r="A6" s="39" t="s">
        <v>145</v>
      </c>
      <c r="B6" s="30">
        <v>148</v>
      </c>
      <c r="C6" s="30">
        <v>144</v>
      </c>
    </row>
    <row r="7" spans="1:5" ht="15" customHeight="1" x14ac:dyDescent="0.2">
      <c r="A7" s="34" t="s">
        <v>64</v>
      </c>
      <c r="B7" s="23">
        <v>540</v>
      </c>
      <c r="C7" s="23">
        <v>544</v>
      </c>
    </row>
    <row r="8" spans="1:5" ht="15" customHeight="1" x14ac:dyDescent="0.2">
      <c r="A8" s="39" t="s">
        <v>146</v>
      </c>
      <c r="B8" s="11">
        <v>434</v>
      </c>
      <c r="C8" s="11">
        <v>421</v>
      </c>
    </row>
    <row r="9" spans="1:5" ht="15" customHeight="1" x14ac:dyDescent="0.2">
      <c r="A9" s="34" t="s">
        <v>109</v>
      </c>
      <c r="B9" s="23">
        <v>387</v>
      </c>
      <c r="C9" s="23">
        <v>388</v>
      </c>
    </row>
    <row r="10" spans="1:5" ht="15" customHeight="1" x14ac:dyDescent="0.2">
      <c r="A10" s="39" t="s">
        <v>89</v>
      </c>
      <c r="B10" s="11">
        <v>520</v>
      </c>
      <c r="C10" s="11">
        <v>525</v>
      </c>
    </row>
    <row r="11" spans="1:5" ht="15" customHeight="1" x14ac:dyDescent="0.2">
      <c r="A11" s="34" t="s">
        <v>137</v>
      </c>
      <c r="B11" s="23">
        <v>324</v>
      </c>
      <c r="C11" s="23">
        <v>322</v>
      </c>
    </row>
    <row r="12" spans="1:5" ht="15" customHeight="1" x14ac:dyDescent="0.2">
      <c r="A12" s="39" t="s">
        <v>138</v>
      </c>
      <c r="B12" s="11">
        <v>4131</v>
      </c>
      <c r="C12" s="11">
        <v>4233</v>
      </c>
    </row>
    <row r="13" spans="1:5" ht="15" customHeight="1" x14ac:dyDescent="0.2">
      <c r="A13" s="34" t="s">
        <v>144</v>
      </c>
      <c r="B13" s="23">
        <v>17</v>
      </c>
      <c r="C13" s="23">
        <v>17</v>
      </c>
    </row>
    <row r="14" spans="1:5" ht="15" customHeight="1" x14ac:dyDescent="0.2">
      <c r="A14" s="39" t="s">
        <v>21</v>
      </c>
      <c r="B14" s="11">
        <v>925</v>
      </c>
      <c r="C14" s="11">
        <v>952</v>
      </c>
    </row>
    <row r="15" spans="1:5" ht="12.75" customHeight="1" x14ac:dyDescent="0.2">
      <c r="A15" s="27" t="s">
        <v>168</v>
      </c>
      <c r="B15" s="32"/>
      <c r="C15" s="32"/>
      <c r="D15" s="40"/>
      <c r="E15" s="4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'0'!_R1_1</vt:lpstr>
      <vt:lpstr>'1'!_R1_1</vt:lpstr>
      <vt:lpstr>'2'!_R1_1</vt:lpstr>
      <vt:lpstr>'3'!_R1_1</vt:lpstr>
      <vt:lpstr>'4'!_R1_1</vt:lpstr>
      <vt:lpstr>'5'!_R1_1</vt:lpstr>
      <vt:lpstr>'6'!_R1_1</vt:lpstr>
      <vt:lpstr>'7'!_R1_1</vt:lpstr>
    </vt:vector>
  </TitlesOfParts>
  <Company>ajt. de 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VALENCIA</dc:creator>
  <cp:lastModifiedBy>Tomas Morales Lorente</cp:lastModifiedBy>
  <cp:lastPrinted>2019-11-20T09:09:20Z</cp:lastPrinted>
  <dcterms:created xsi:type="dcterms:W3CDTF">2002-06-28T10:20:38Z</dcterms:created>
  <dcterms:modified xsi:type="dcterms:W3CDTF">2025-11-11T14:39:45Z</dcterms:modified>
</cp:coreProperties>
</file>